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F57" i="4"/>
  <c r="F31" i="4"/>
  <c r="F71" i="4"/>
  <c r="F74" i="4"/>
  <c r="F73" i="4"/>
  <c r="F30" i="4"/>
  <c r="F70" i="4"/>
  <c r="F65" i="4"/>
  <c r="F29" i="4" l="1"/>
  <c r="F28" i="4"/>
  <c r="F27" i="4"/>
  <c r="F26" i="4"/>
  <c r="F25" i="4"/>
  <c r="F64" i="4"/>
  <c r="F45" i="4"/>
  <c r="F44" i="4"/>
  <c r="F43" i="4"/>
  <c r="F42" i="4"/>
  <c r="F69" i="4"/>
  <c r="F68" i="4"/>
  <c r="F54" i="4"/>
  <c r="F67" i="4"/>
  <c r="F41" i="4"/>
  <c r="F63" i="4"/>
  <c r="F40" i="4"/>
  <c r="F62" i="4" l="1"/>
  <c r="F24" i="4"/>
  <c r="F23" i="4"/>
  <c r="F53" i="4"/>
  <c r="F78" i="4"/>
  <c r="F66" i="4"/>
  <c r="F22" i="4"/>
  <c r="F80" i="4"/>
  <c r="F21" i="4"/>
  <c r="F79" i="4"/>
  <c r="F83" i="4"/>
  <c r="F82" i="4"/>
  <c r="F20" i="4"/>
  <c r="F61" i="4"/>
  <c r="F19" i="4"/>
  <c r="F81" i="4"/>
  <c r="F18" i="4"/>
  <c r="F17" i="4"/>
  <c r="F16" i="4"/>
  <c r="F15" i="4"/>
  <c r="F72" i="4"/>
  <c r="F14" i="4"/>
  <c r="F13" i="4"/>
  <c r="F12" i="4"/>
  <c r="F60" i="4"/>
  <c r="F11" i="4"/>
  <c r="F10" i="4" l="1"/>
  <c r="F9" i="4"/>
  <c r="F8" i="4"/>
  <c r="F59" i="4"/>
</calcChain>
</file>

<file path=xl/sharedStrings.xml><?xml version="1.0" encoding="utf-8"?>
<sst xmlns="http://schemas.openxmlformats.org/spreadsheetml/2006/main" count="5567" uniqueCount="2949">
  <si>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</si>
  <si>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</si>
  <si>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</si>
  <si>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</si>
  <si>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</si>
  <si>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</si>
  <si>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</si>
  <si>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</si>
  <si>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</si>
  <si>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</si>
  <si>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</si>
  <si>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</si>
  <si>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</si>
  <si>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</si>
  <si>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</si>
  <si>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</si>
  <si>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</si>
  <si>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</si>
  <si>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</si>
  <si>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</si>
  <si>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</si>
  <si>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</si>
  <si>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</si>
  <si>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</si>
  <si>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</si>
  <si>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</si>
  <si>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</si>
  <si>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</si>
  <si>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</si>
  <si>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</si>
  <si>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</si>
  <si>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</si>
  <si>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</si>
  <si>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</si>
  <si>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</si>
  <si>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</si>
  <si>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</si>
  <si>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</si>
  <si>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</si>
  <si>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</si>
  <si>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</si>
  <si>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</si>
  <si>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</si>
  <si>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</si>
  <si>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</si>
  <si>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</si>
  <si>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</si>
  <si>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</si>
  <si>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</si>
  <si>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</si>
  <si>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</si>
  <si>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</si>
  <si>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</si>
  <si>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</si>
  <si>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</si>
  <si>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</si>
  <si>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</si>
  <si>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</si>
  <si>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</si>
  <si>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</si>
  <si>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</si>
  <si>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</si>
  <si>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</si>
  <si>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</si>
  <si>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</si>
  <si>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</si>
  <si>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</si>
  <si>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</si>
  <si>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</si>
  <si>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</si>
  <si>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</si>
  <si>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</si>
  <si>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</si>
  <si>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</si>
  <si>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</si>
  <si>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</si>
  <si>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</si>
  <si>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</si>
  <si>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</si>
  <si>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</si>
  <si>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</si>
  <si>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</si>
  <si>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</si>
  <si>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</si>
  <si>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</si>
  <si>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</si>
  <si>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</si>
  <si>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</si>
  <si>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</si>
  <si>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</si>
  <si>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</si>
  <si>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</si>
  <si>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</si>
  <si>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</si>
  <si>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</si>
  <si>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</si>
  <si>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</si>
  <si>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</si>
  <si>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</si>
  <si>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</si>
  <si>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</si>
  <si>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</si>
  <si>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</si>
  <si>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</si>
  <si>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</si>
  <si>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</si>
  <si>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</si>
  <si>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</si>
  <si>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</si>
  <si>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</si>
  <si>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</si>
  <si>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</si>
  <si>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</si>
  <si>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</si>
  <si>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</si>
  <si>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</si>
  <si>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</si>
  <si>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</si>
  <si>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</si>
  <si>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</si>
  <si>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</si>
  <si>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</si>
  <si>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</si>
  <si>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</si>
  <si>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</si>
  <si>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</si>
  <si>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</si>
  <si>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</si>
  <si>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</si>
  <si>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</si>
  <si>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</si>
  <si>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</si>
  <si>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</si>
  <si>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</si>
  <si>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</si>
  <si>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</si>
  <si>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</si>
  <si>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</si>
  <si>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</si>
  <si>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</si>
  <si>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</si>
  <si>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</si>
  <si>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</si>
  <si>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</si>
  <si>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</si>
  <si>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</si>
  <si>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</si>
  <si>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</si>
  <si>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</si>
  <si>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</si>
  <si>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</si>
  <si>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</si>
  <si>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</si>
  <si>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</si>
  <si>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</si>
  <si>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</si>
  <si>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</si>
  <si>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</si>
  <si>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</si>
  <si>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</si>
  <si>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</si>
  <si>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</si>
  <si>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</si>
  <si>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</si>
  <si>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</si>
  <si>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</si>
  <si>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</si>
  <si>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</si>
  <si>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</si>
  <si>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</si>
  <si>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</si>
  <si>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</si>
  <si>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</si>
  <si>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</si>
  <si>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</si>
  <si>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</si>
  <si>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</si>
  <si>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</si>
  <si>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</si>
  <si>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</si>
  <si>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</si>
  <si>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</si>
  <si>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</si>
  <si>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</si>
  <si>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</si>
  <si>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</si>
  <si>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</si>
  <si>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</si>
  <si>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</si>
  <si>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</si>
  <si>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</si>
  <si>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</si>
  <si>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</si>
  <si>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</si>
  <si>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</si>
  <si>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</si>
  <si>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</si>
  <si>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</si>
  <si>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</si>
  <si>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</si>
  <si>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</si>
  <si>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</si>
  <si>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</si>
  <si>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</si>
  <si>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</si>
  <si>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</si>
  <si>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</si>
  <si>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</si>
  <si>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</si>
  <si>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</si>
  <si>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</si>
  <si>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</si>
  <si>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</si>
  <si>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</si>
  <si>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</si>
  <si>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</si>
  <si>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</si>
  <si>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</si>
  <si>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</si>
  <si>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</si>
  <si>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</si>
  <si>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</si>
  <si>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</si>
  <si>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</si>
  <si>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</si>
  <si>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</si>
  <si>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</si>
  <si>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</si>
  <si>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</si>
  <si>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</si>
  <si>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</si>
  <si>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</si>
  <si>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</si>
  <si>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</si>
  <si>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</si>
  <si>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</si>
  <si>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</si>
  <si>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</si>
  <si>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</si>
  <si>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</si>
  <si>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</si>
  <si>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</si>
  <si>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</si>
  <si>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</si>
  <si>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</si>
  <si>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</si>
  <si>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</si>
  <si>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</si>
  <si>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</si>
  <si>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</si>
  <si>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</si>
  <si>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</si>
  <si>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</si>
  <si>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</si>
  <si>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</si>
  <si>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</si>
  <si>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</si>
  <si>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</si>
  <si>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</si>
  <si>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</si>
  <si>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</si>
  <si>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</si>
  <si>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</si>
  <si>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</si>
  <si>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</si>
  <si>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</si>
  <si>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</si>
  <si>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</si>
  <si>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</si>
  <si>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</si>
  <si>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</si>
  <si>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</si>
  <si>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</si>
  <si>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</si>
  <si>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</si>
  <si>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</si>
  <si>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</si>
  <si>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</si>
  <si>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</si>
  <si>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</si>
  <si>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</si>
  <si>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</si>
  <si>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</si>
  <si>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</si>
  <si>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</si>
  <si>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</si>
  <si>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</si>
  <si>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</si>
  <si>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</si>
  <si>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</si>
  <si>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</si>
  <si>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</si>
  <si>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</si>
  <si>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</si>
  <si>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</si>
  <si>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</si>
  <si>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</si>
  <si>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</si>
  <si>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</si>
  <si>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</si>
  <si>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</si>
  <si>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</si>
  <si>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</si>
  <si>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</si>
  <si>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</si>
  <si>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</si>
  <si>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</si>
  <si>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</si>
  <si>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</si>
  <si>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</si>
  <si>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</si>
  <si>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</si>
  <si>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</si>
  <si>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</si>
  <si>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</si>
  <si>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</si>
  <si>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</si>
  <si>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</si>
  <si>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</si>
  <si>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</si>
  <si>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</si>
  <si>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</si>
  <si>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</si>
  <si>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</si>
  <si>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</si>
  <si>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</si>
  <si>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</si>
  <si>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</si>
  <si>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</si>
  <si>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</si>
  <si>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</si>
  <si>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</si>
  <si>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</si>
  <si>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</si>
  <si>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</si>
  <si>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</si>
  <si>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</si>
  <si>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</si>
  <si>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</si>
  <si>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</si>
  <si>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</si>
  <si>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</si>
  <si>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</si>
  <si>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</si>
  <si>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</si>
  <si>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</si>
  <si>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</si>
  <si>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</si>
  <si>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</si>
  <si>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</si>
  <si>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</si>
  <si>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</si>
  <si>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</si>
  <si>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</si>
  <si>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</si>
  <si>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</si>
  <si>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</si>
  <si>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</si>
  <si>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</si>
  <si>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</si>
  <si>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</si>
  <si>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</si>
  <si>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</si>
  <si>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</si>
  <si>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</si>
  <si>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</si>
  <si>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</si>
  <si>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</si>
  <si>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</si>
  <si>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</si>
  <si>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</si>
  <si>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</si>
  <si>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</si>
  <si>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</si>
  <si>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</si>
  <si>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</si>
  <si>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</si>
  <si>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</si>
  <si>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</si>
  <si>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</si>
  <si>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</si>
  <si>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</si>
  <si>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</si>
  <si>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</si>
  <si>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</si>
  <si>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</si>
  <si>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</si>
  <si>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</si>
  <si>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</si>
  <si>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</si>
  <si>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</si>
  <si>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</si>
  <si>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</si>
  <si>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</si>
  <si>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</si>
  <si>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</si>
  <si>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</si>
  <si>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</si>
  <si>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</si>
  <si>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</si>
  <si>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</si>
  <si>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</si>
  <si>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</si>
  <si>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</si>
  <si>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</si>
  <si>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</si>
  <si>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</si>
  <si>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</si>
  <si>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</si>
  <si>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</si>
  <si>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</si>
  <si>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</si>
  <si>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</si>
  <si>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</si>
  <si>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</si>
  <si>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</si>
  <si>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</si>
  <si>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</si>
  <si>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</si>
  <si>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</si>
  <si>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</si>
  <si>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</si>
  <si>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</si>
  <si>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</si>
  <si>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</si>
  <si>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</si>
  <si>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</si>
  <si>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</si>
  <si>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</si>
  <si>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</si>
  <si>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</si>
  <si>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</si>
  <si>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</si>
  <si>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</si>
  <si>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</si>
  <si>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</si>
  <si>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</si>
  <si>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</si>
  <si>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</si>
  <si>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</si>
  <si>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</si>
  <si>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</si>
  <si>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</si>
  <si>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</si>
  <si>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</si>
  <si>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</si>
  <si>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</si>
  <si>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</si>
  <si>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</si>
  <si>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</si>
  <si>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</si>
  <si>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</si>
  <si>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</si>
  <si>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</si>
  <si>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</si>
  <si>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</si>
  <si>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</si>
  <si>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</si>
  <si>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</si>
  <si>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</si>
  <si>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</si>
  <si>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</si>
  <si>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</si>
  <si>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</si>
  <si>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</si>
  <si>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</si>
  <si>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</si>
  <si>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</si>
  <si>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</si>
  <si>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</si>
  <si>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</si>
  <si>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</si>
  <si>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</si>
  <si>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</si>
  <si>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</si>
  <si>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</si>
  <si>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</si>
  <si>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</si>
  <si>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</si>
  <si>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</si>
  <si>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</si>
  <si>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</si>
  <si>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</si>
  <si>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</si>
  <si>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</si>
  <si>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</si>
  <si>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</si>
  <si>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</si>
  <si>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</si>
  <si>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</si>
  <si>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</si>
  <si>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</si>
  <si>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</si>
  <si>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</si>
  <si>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</si>
  <si>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</si>
  <si>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</si>
  <si>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</si>
  <si>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</si>
  <si>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</si>
  <si>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</si>
  <si>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</si>
  <si>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</si>
  <si>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</si>
  <si>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</si>
  <si>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</si>
  <si>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</si>
  <si>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</si>
  <si>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</si>
  <si>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</si>
  <si>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</si>
  <si>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</si>
  <si>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</si>
  <si>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</si>
  <si>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</si>
  <si>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</si>
  <si>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</si>
  <si>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</si>
  <si>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</si>
  <si>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</si>
  <si>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</si>
  <si>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</si>
  <si>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</si>
  <si>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</si>
  <si>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</si>
  <si>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</si>
  <si>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</si>
  <si>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</si>
  <si>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</si>
  <si>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</si>
  <si>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</si>
  <si>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</si>
  <si>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</si>
  <si>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</si>
  <si>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</si>
  <si>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</si>
  <si>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</si>
  <si>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</si>
  <si>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</si>
  <si>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</si>
  <si>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</si>
  <si>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</si>
  <si>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</si>
  <si>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</si>
  <si>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</si>
  <si>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</si>
  <si>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</si>
  <si>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</si>
  <si>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</si>
  <si>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</si>
  <si>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</si>
  <si>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</si>
  <si>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</si>
  <si>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</si>
  <si>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</si>
  <si>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</si>
  <si>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</si>
  <si>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</si>
  <si>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</si>
  <si>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</si>
  <si>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</si>
  <si>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</si>
  <si>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</si>
  <si>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</si>
  <si>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</si>
  <si>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</si>
  <si>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</si>
  <si>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</si>
  <si>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</si>
  <si>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</si>
  <si>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</si>
  <si>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</si>
  <si>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</si>
  <si>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</si>
  <si>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</si>
  <si>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</si>
  <si>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</si>
  <si>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</si>
  <si>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</si>
  <si>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</si>
  <si>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</si>
  <si>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</si>
  <si>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</si>
  <si>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</si>
  <si>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</si>
  <si>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</si>
  <si>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</si>
  <si>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</si>
  <si>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</si>
  <si>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</si>
  <si>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</si>
  <si>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</si>
  <si>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</si>
  <si>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</si>
  <si>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</si>
  <si>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</si>
  <si>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</si>
  <si>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</si>
  <si>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</si>
  <si>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</si>
  <si>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</si>
  <si>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</si>
  <si>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</si>
  <si>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</si>
  <si>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</si>
  <si>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</si>
  <si>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</si>
  <si>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</si>
  <si>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</si>
  <si>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</si>
  <si>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</si>
  <si>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</si>
  <si>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</si>
  <si>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</si>
  <si>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</si>
  <si>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</si>
  <si>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</si>
  <si>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</si>
  <si>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</si>
  <si>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</si>
  <si>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</si>
  <si>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</si>
  <si>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</si>
  <si>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</si>
  <si>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</si>
  <si>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</si>
  <si>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</si>
  <si>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</si>
  <si>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</si>
  <si>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</si>
  <si>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</si>
  <si>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</si>
  <si>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</si>
  <si>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</si>
  <si>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</si>
  <si>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</si>
  <si>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</si>
  <si>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</si>
  <si>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</si>
  <si>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</si>
  <si>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</si>
  <si>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</si>
  <si>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</si>
  <si>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</si>
  <si>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</si>
  <si>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</si>
  <si>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</si>
  <si>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</si>
  <si>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</si>
  <si>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</si>
  <si>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</si>
  <si>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</si>
  <si>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</si>
  <si>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</si>
  <si>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</si>
  <si>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</si>
  <si>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</si>
  <si>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</si>
  <si>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</si>
  <si>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</si>
  <si>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</si>
  <si>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</si>
  <si>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</si>
  <si>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</si>
  <si>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</si>
  <si>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</si>
  <si>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</si>
  <si>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</si>
  <si>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</si>
  <si>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</si>
  <si>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</si>
  <si>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</si>
  <si>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</si>
  <si>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</si>
  <si>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</si>
  <si>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</si>
  <si>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</si>
  <si>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</si>
  <si>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</si>
  <si>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</si>
  <si>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</si>
  <si>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</si>
  <si>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</si>
  <si>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</si>
  <si>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</si>
  <si>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</si>
  <si>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</si>
  <si>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</si>
  <si>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</si>
  <si>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</si>
  <si>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</si>
  <si>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</si>
  <si>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</si>
  <si>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</si>
  <si>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</si>
  <si>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</si>
  <si>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</si>
  <si>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</si>
  <si>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</si>
  <si>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</si>
  <si>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</si>
  <si>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</si>
  <si>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</si>
  <si>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</si>
  <si>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</si>
  <si>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</si>
  <si>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</si>
  <si>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</si>
  <si>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</si>
  <si>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</si>
  <si>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</si>
  <si>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</si>
  <si>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</si>
  <si>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</si>
  <si>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</si>
  <si>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</si>
  <si>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</si>
  <si>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</si>
  <si>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</si>
  <si>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</si>
  <si>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</si>
  <si>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</si>
  <si>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</si>
  <si>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</si>
  <si>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</si>
  <si>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</si>
  <si>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</si>
  <si>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</si>
  <si>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</si>
  <si>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</si>
  <si>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</si>
  <si>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</si>
  <si>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</si>
  <si>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</si>
  <si>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</si>
  <si>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</si>
  <si>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</si>
  <si>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</si>
  <si>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</si>
  <si>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</si>
  <si>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</si>
  <si>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</si>
  <si>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</si>
  <si>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</si>
  <si>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</si>
  <si>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</si>
  <si>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</si>
  <si>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</si>
  <si>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</si>
  <si>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</si>
  <si>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</si>
  <si>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</si>
  <si>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</si>
  <si>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</si>
  <si>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</si>
  <si>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</si>
  <si>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</si>
  <si>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</si>
  <si>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</si>
  <si>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</si>
  <si>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</si>
  <si>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</si>
  <si>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</si>
  <si>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</si>
  <si>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</si>
  <si>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</si>
  <si>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</si>
  <si>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</si>
  <si>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</si>
  <si>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</si>
  <si>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</si>
  <si>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</si>
  <si>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</si>
  <si>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</si>
  <si>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</si>
  <si>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</si>
  <si>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</si>
  <si>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</si>
  <si>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</si>
  <si>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</si>
  <si>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</si>
  <si>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</si>
  <si>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</si>
  <si>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</si>
  <si>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</si>
  <si>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</si>
  <si>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</si>
  <si>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</si>
  <si>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</si>
  <si>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</si>
  <si>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</si>
  <si>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</si>
  <si>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</si>
  <si>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</si>
  <si>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</si>
  <si>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</si>
  <si>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</si>
  <si>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</si>
  <si>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</si>
  <si>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</si>
  <si>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</si>
  <si>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</si>
  <si>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</si>
  <si>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</si>
  <si>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</si>
  <si>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</si>
  <si>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</si>
  <si>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</si>
  <si>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</si>
  <si>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</si>
  <si>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</si>
  <si>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</si>
  <si>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</si>
  <si>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</si>
  <si>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</si>
  <si>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</si>
  <si>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</si>
  <si>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</si>
  <si>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</si>
  <si>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</si>
  <si>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</si>
  <si>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</si>
  <si>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</si>
  <si>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</si>
  <si>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</si>
  <si>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</si>
  <si>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</si>
  <si>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</si>
  <si>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</si>
  <si>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</si>
  <si>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</si>
  <si>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</si>
  <si>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</si>
  <si>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</si>
  <si>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</si>
  <si>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</si>
  <si>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</si>
  <si>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</si>
  <si>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</si>
  <si>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</si>
  <si>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</si>
  <si>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</si>
  <si>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</si>
  <si>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</si>
  <si>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</si>
  <si>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</si>
  <si>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</si>
  <si>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</si>
  <si>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</si>
  <si>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</si>
  <si>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</si>
  <si>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</si>
  <si>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</si>
  <si>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</si>
  <si>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</si>
  <si>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</si>
  <si>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</si>
  <si>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</si>
  <si>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</si>
  <si>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</si>
  <si>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</si>
  <si>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</si>
  <si>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</si>
  <si>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</si>
  <si>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</si>
  <si>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</si>
  <si>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</si>
  <si>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</si>
  <si>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</si>
  <si>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</si>
  <si>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</si>
  <si>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</si>
  <si>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</si>
  <si>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</si>
  <si>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</si>
  <si>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</si>
  <si>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</si>
  <si>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</si>
  <si>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</si>
  <si>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</si>
  <si>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</si>
  <si>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</si>
  <si>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</si>
  <si>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</si>
  <si>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</si>
  <si>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</si>
  <si>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</si>
  <si>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</si>
  <si>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</si>
  <si>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</si>
  <si>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</si>
  <si>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</si>
  <si>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</si>
  <si>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</si>
  <si>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</si>
  <si>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</si>
  <si>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</si>
  <si>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</si>
  <si>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</si>
  <si>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</si>
  <si>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</si>
  <si>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</si>
  <si>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</si>
  <si>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</si>
  <si>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</si>
  <si>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</si>
  <si>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</si>
  <si>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</si>
  <si>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</si>
  <si>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</si>
  <si>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</si>
  <si>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</si>
  <si>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</si>
  <si>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</si>
  <si>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</si>
  <si>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</si>
  <si>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</si>
  <si>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</si>
  <si>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</si>
  <si>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</si>
  <si>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</si>
  <si>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</si>
  <si>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</si>
  <si>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</si>
  <si>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</si>
  <si>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</si>
  <si>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</si>
  <si>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</si>
  <si>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</si>
  <si>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</si>
  <si>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</si>
  <si>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</si>
  <si>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</si>
  <si>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</si>
  <si>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</si>
  <si>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</si>
  <si>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</si>
  <si>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</si>
  <si>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</si>
  <si>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</si>
  <si>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</si>
  <si>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</si>
  <si>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</si>
  <si>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</si>
  <si>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</si>
  <si>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</si>
  <si>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</si>
  <si>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</si>
  <si>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</si>
  <si>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</si>
  <si>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</si>
  <si>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</si>
  <si>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</si>
  <si>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</si>
  <si>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</si>
  <si>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</si>
  <si>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</si>
  <si>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</si>
  <si>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</si>
  <si>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</si>
  <si>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</si>
  <si>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</si>
  <si>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</si>
  <si>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</si>
  <si>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</si>
  <si>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</si>
  <si>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</si>
  <si>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</si>
  <si>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</si>
  <si>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</si>
  <si>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</si>
  <si>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</si>
  <si>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</si>
  <si>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</si>
  <si>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</si>
  <si>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</si>
  <si>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</si>
  <si>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</si>
  <si>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</si>
  <si>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</si>
  <si>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</si>
  <si>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</si>
  <si>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</si>
  <si>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</si>
  <si>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</si>
  <si>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</si>
  <si>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</si>
  <si>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</si>
  <si>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</si>
  <si>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</si>
  <si>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</si>
  <si>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</si>
  <si>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</si>
  <si>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</si>
  <si>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</si>
  <si>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</si>
  <si>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</si>
  <si>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</si>
  <si>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</si>
  <si>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</si>
  <si>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</si>
  <si>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</si>
  <si>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</si>
  <si>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</si>
  <si>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</si>
  <si>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</si>
  <si>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</si>
  <si>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</si>
  <si>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</si>
  <si>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</si>
  <si>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</si>
  <si>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</si>
  <si>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</si>
  <si>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</si>
  <si>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</si>
  <si>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</si>
  <si>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</si>
  <si>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</si>
  <si>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</si>
  <si>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</si>
  <si>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</si>
  <si>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</si>
  <si>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</si>
  <si>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</si>
  <si>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</si>
  <si>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</si>
  <si>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</si>
  <si>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</si>
  <si>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</si>
  <si>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</si>
  <si>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</si>
  <si>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</si>
  <si>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</si>
  <si>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</si>
  <si>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</si>
  <si>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</si>
  <si>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</si>
  <si>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</si>
  <si>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</si>
  <si>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</si>
  <si>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</si>
  <si>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</si>
  <si>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</si>
  <si>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</si>
  <si>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</si>
  <si>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</si>
  <si>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</si>
  <si>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</si>
  <si>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</si>
  <si>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</si>
  <si>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</si>
  <si>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</si>
  <si>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</si>
  <si>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</si>
  <si>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</si>
  <si>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</si>
  <si>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</si>
  <si>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</si>
  <si>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</si>
  <si>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</si>
  <si>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</si>
  <si>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</si>
  <si>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</si>
  <si>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</si>
  <si>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</si>
  <si>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</si>
  <si>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</si>
  <si>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</si>
  <si>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</si>
  <si>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</si>
  <si>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</si>
  <si>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</si>
  <si>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</si>
  <si>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</si>
  <si>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</si>
  <si>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</si>
  <si>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</si>
  <si>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</si>
  <si>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</si>
  <si>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</si>
  <si>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</si>
  <si>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</si>
  <si>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</si>
  <si>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</si>
  <si>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</si>
  <si>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</si>
  <si>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</si>
  <si>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</si>
  <si>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</si>
  <si>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</si>
  <si>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</si>
  <si>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</si>
  <si>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</si>
  <si>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</si>
  <si>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</si>
  <si>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</si>
  <si>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</si>
  <si>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</si>
  <si>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</si>
  <si>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</si>
  <si>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</si>
  <si>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</si>
  <si>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</si>
  <si>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</si>
  <si>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</si>
  <si>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</si>
  <si>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</si>
  <si>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</si>
  <si>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</si>
  <si>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</si>
  <si>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</si>
  <si>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</si>
  <si>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</si>
  <si>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</si>
  <si>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</si>
  <si>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</si>
  <si>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</si>
  <si>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</si>
  <si>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</si>
  <si>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</si>
  <si>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</si>
  <si>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</si>
  <si>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</si>
  <si>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</si>
  <si>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</si>
  <si>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</si>
  <si>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</si>
  <si>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</si>
  <si>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</si>
  <si>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</si>
  <si>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</si>
  <si>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</si>
  <si>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</si>
  <si>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</si>
  <si>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</si>
  <si>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</si>
  <si>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</si>
  <si>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</si>
  <si>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</si>
  <si>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</si>
  <si>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</si>
  <si>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</si>
  <si>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</si>
  <si>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</si>
  <si>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</si>
  <si>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</si>
  <si>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</si>
  <si>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</si>
  <si>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</si>
  <si>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</si>
  <si>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</si>
  <si>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</si>
  <si>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</si>
  <si>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</si>
  <si>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</si>
  <si>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</si>
  <si>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</si>
  <si>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</si>
  <si>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</si>
  <si>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</si>
  <si>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</si>
  <si>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</si>
  <si>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</si>
  <si>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</si>
  <si>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</si>
  <si>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</si>
  <si>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</si>
  <si>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</si>
  <si>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</si>
  <si>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</si>
  <si>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</si>
  <si>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</si>
  <si>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</si>
  <si>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</si>
  <si>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</si>
  <si>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</si>
  <si>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</si>
  <si>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</si>
  <si>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</si>
  <si>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</si>
  <si>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</si>
  <si>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</si>
  <si>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</si>
  <si>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</si>
  <si>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</si>
  <si>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</si>
  <si>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</si>
  <si>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</si>
  <si>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</si>
  <si>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</si>
  <si>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</si>
  <si>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</si>
  <si>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</si>
  <si>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</si>
  <si>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</si>
  <si>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</si>
  <si>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</si>
  <si>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</si>
  <si>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</si>
  <si>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</si>
  <si>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</si>
  <si>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</si>
  <si>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</si>
  <si>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</si>
  <si>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</si>
  <si>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</si>
  <si>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</si>
  <si>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</si>
  <si>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</si>
  <si>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</si>
  <si>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</si>
  <si>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</si>
  <si>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</si>
  <si>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</si>
  <si>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</si>
  <si>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</si>
  <si>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</si>
  <si>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</si>
  <si>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</si>
  <si>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</si>
  <si>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</si>
  <si>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</si>
  <si>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</si>
  <si>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</si>
  <si>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</si>
  <si>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</si>
  <si>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</si>
  <si>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</si>
  <si>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</si>
  <si>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</si>
  <si>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</si>
  <si>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</si>
  <si>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</si>
  <si>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</si>
  <si>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</si>
  <si>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</si>
  <si>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</si>
  <si>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</si>
  <si>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</si>
  <si>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</si>
  <si>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</si>
  <si>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</si>
  <si>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</si>
  <si>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</si>
  <si>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</si>
  <si>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</si>
  <si>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</si>
  <si>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</si>
  <si>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</si>
  <si>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</si>
  <si>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</si>
  <si>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</si>
  <si>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</si>
  <si>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</si>
  <si>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</si>
  <si>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</si>
  <si>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</si>
  <si>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</si>
  <si>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</si>
  <si>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</si>
  <si>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</si>
  <si>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</si>
  <si>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</si>
  <si>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</si>
  <si>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</si>
  <si>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</si>
  <si>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</si>
  <si>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</si>
  <si>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</si>
  <si>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</si>
  <si>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</si>
  <si>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</si>
  <si>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</si>
  <si>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</si>
  <si>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</si>
  <si>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</si>
  <si>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</si>
  <si>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</si>
  <si>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</si>
  <si>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</si>
  <si>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</si>
  <si>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</si>
  <si>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</si>
  <si>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</si>
  <si>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</si>
  <si>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</si>
  <si>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</si>
  <si>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</si>
  <si>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</si>
  <si>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</si>
  <si>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</si>
  <si>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</si>
  <si>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</si>
  <si>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</si>
  <si>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</si>
  <si>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</si>
  <si>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</si>
  <si>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</si>
  <si>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</si>
  <si>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</si>
  <si>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</si>
  <si>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</si>
  <si>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</si>
  <si>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</si>
  <si>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</si>
  <si>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</si>
  <si>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</si>
  <si>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</si>
  <si>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</si>
  <si>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</si>
  <si>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</si>
  <si>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</si>
  <si>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</si>
  <si>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</si>
  <si>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</si>
  <si>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</si>
  <si>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</si>
  <si>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</si>
  <si>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</si>
  <si>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</si>
  <si>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</si>
  <si>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</si>
  <si>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</si>
  <si>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</si>
  <si>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</si>
  <si>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</si>
  <si>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</si>
  <si>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</si>
  <si>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</si>
  <si>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</si>
  <si>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</si>
  <si>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</si>
  <si>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</si>
  <si>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</si>
  <si>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</si>
  <si>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</si>
  <si>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</si>
  <si>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</si>
  <si>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</si>
  <si>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</si>
  <si>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</si>
  <si>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</si>
  <si>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</si>
  <si>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</si>
  <si>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</si>
  <si>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</si>
  <si>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</si>
  <si>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</si>
  <si>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</si>
  <si>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</si>
  <si>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</si>
  <si>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</si>
  <si>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</si>
  <si>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</si>
  <si>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</si>
  <si>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</si>
  <si>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</si>
  <si>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</si>
  <si>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</si>
  <si>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</si>
  <si>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</si>
  <si>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</si>
  <si>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</si>
  <si>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</si>
  <si>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</si>
  <si>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</si>
  <si>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</si>
  <si>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</si>
  <si>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</si>
  <si>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</si>
  <si>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</si>
  <si>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</si>
  <si>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</si>
  <si>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</si>
  <si>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</si>
  <si>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</si>
  <si>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</si>
  <si>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</si>
  <si>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</si>
  <si>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</si>
  <si>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</si>
  <si>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</si>
  <si>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</si>
  <si>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</si>
  <si>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</si>
  <si>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</si>
  <si>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</si>
  <si>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</si>
  <si>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</si>
  <si>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</si>
  <si>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</si>
  <si>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</si>
  <si>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</si>
  <si>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</si>
  <si>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</si>
  <si>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</si>
  <si>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</si>
  <si>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</si>
  <si>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</si>
  <si>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</si>
  <si>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</si>
  <si>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</si>
  <si>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</si>
  <si>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</si>
  <si>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</si>
  <si>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</si>
  <si>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</si>
  <si>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</si>
  <si>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</si>
  <si>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</si>
  <si>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</si>
  <si>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</si>
  <si>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</si>
  <si>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</si>
  <si>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</si>
  <si>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</si>
  <si>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</si>
  <si>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</si>
  <si>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</si>
  <si>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</si>
  <si>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</si>
  <si>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</si>
  <si>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</si>
  <si>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</si>
  <si>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</si>
  <si>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</si>
  <si>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</si>
  <si>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</si>
  <si>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</si>
  <si>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</si>
  <si>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</si>
  <si>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</si>
  <si>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</si>
  <si>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</si>
  <si>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</si>
  <si>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</si>
  <si>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</si>
  <si>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</si>
  <si>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</si>
  <si>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</si>
  <si>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</si>
  <si>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</si>
  <si>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</si>
  <si>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</si>
  <si>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</si>
  <si>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</si>
  <si>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</si>
  <si>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</si>
  <si>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</si>
  <si>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</si>
  <si>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</si>
  <si>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</si>
  <si>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</si>
  <si>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</si>
  <si>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</si>
  <si>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</si>
  <si>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</si>
  <si>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</si>
  <si>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</si>
  <si>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</si>
  <si>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</si>
  <si>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</si>
  <si>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</si>
  <si>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</si>
  <si>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</si>
  <si>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</si>
  <si>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</si>
  <si>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</si>
  <si>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</si>
  <si>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</si>
  <si>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</si>
  <si>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</si>
  <si>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</si>
  <si>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</si>
  <si>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</si>
  <si>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</si>
  <si>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</si>
  <si>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</si>
  <si>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</si>
  <si>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</si>
  <si>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</si>
  <si>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</si>
  <si>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</si>
  <si>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</si>
  <si>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</si>
  <si>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</si>
  <si>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</si>
  <si>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</si>
  <si>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</si>
  <si>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</si>
  <si>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</si>
  <si>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</si>
  <si>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</si>
  <si>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</si>
  <si>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</si>
  <si>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</si>
  <si>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</si>
  <si>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</si>
  <si>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</si>
  <si>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</si>
  <si>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</si>
  <si>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</si>
  <si>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</si>
  <si>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</si>
  <si>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</si>
  <si>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</si>
  <si>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</si>
  <si>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</si>
  <si>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</si>
  <si>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</si>
  <si>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</si>
  <si>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</si>
  <si>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</si>
  <si>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</si>
  <si>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</si>
  <si>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</si>
  <si>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</si>
  <si>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</si>
  <si>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</si>
  <si>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</si>
  <si>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</si>
  <si>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</si>
  <si>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</si>
  <si>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</si>
  <si>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</si>
  <si>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</si>
  <si>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</si>
  <si>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</si>
  <si>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</si>
  <si>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</si>
  <si>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</si>
  <si>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</si>
  <si>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</si>
  <si>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</si>
  <si>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</si>
  <si>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</si>
  <si>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</si>
  <si>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</si>
  <si>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</si>
  <si>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</si>
  <si>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</si>
  <si>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</si>
  <si>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</si>
  <si>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</si>
  <si>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</si>
  <si>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</si>
  <si>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</si>
  <si>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</si>
  <si>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</si>
  <si>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</si>
  <si>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</si>
  <si>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</si>
  <si>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</si>
  <si>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</si>
  <si>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</si>
  <si>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</si>
  <si>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</si>
  <si>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</si>
  <si>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</si>
  <si>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</si>
  <si>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</si>
  <si>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</si>
  <si>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</si>
  <si>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</si>
  <si>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</si>
  <si>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</si>
  <si>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</si>
  <si>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</si>
  <si>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</si>
  <si>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</si>
  <si>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</si>
  <si>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</si>
  <si>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</si>
  <si>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</si>
  <si>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</si>
  <si>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</si>
  <si>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</si>
  <si>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</si>
  <si>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</si>
  <si>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</si>
  <si>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</si>
  <si>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</si>
  <si>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</si>
  <si>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</si>
  <si>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</si>
  <si>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</si>
  <si>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</si>
  <si>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</si>
  <si>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</si>
  <si>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</si>
  <si>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</si>
  <si>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</si>
  <si>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</si>
  <si>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</si>
  <si>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</si>
  <si>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</si>
  <si>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</si>
  <si>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</si>
  <si>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</si>
  <si>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</si>
  <si>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</si>
  <si>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</si>
  <si>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</si>
  <si>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</si>
  <si>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</si>
  <si>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</si>
  <si>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</si>
  <si>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</si>
  <si>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</si>
  <si>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</si>
  <si>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</si>
  <si>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</si>
  <si>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</si>
  <si>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</si>
  <si>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</si>
  <si>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</si>
  <si>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</si>
  <si>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</si>
  <si>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</si>
  <si>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</si>
  <si>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</si>
  <si>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</si>
  <si>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</si>
  <si>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</si>
  <si>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</si>
  <si>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</si>
  <si>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</si>
  <si>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</si>
  <si>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</si>
  <si>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</si>
  <si>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</si>
  <si>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</si>
  <si>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</si>
  <si>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</si>
  <si>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</si>
  <si>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</si>
  <si>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</si>
  <si>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</si>
  <si>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</si>
  <si>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</si>
  <si>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</si>
  <si>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</si>
  <si>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</si>
  <si>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</si>
  <si>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</si>
  <si>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</si>
  <si>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</si>
  <si>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</si>
  <si>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</si>
  <si>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</si>
  <si>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</si>
  <si>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</si>
  <si>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</si>
  <si>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</si>
  <si>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</si>
  <si>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</si>
  <si>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</si>
  <si>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</si>
  <si>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</si>
  <si>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</si>
  <si>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</si>
  <si>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</si>
  <si>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</si>
  <si>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</si>
  <si>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</si>
  <si>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</si>
  <si>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</si>
  <si>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</si>
  <si>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</si>
  <si>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</si>
  <si>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</si>
  <si>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</si>
  <si>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</si>
  <si>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</si>
  <si>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</si>
  <si>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</si>
  <si>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</si>
  <si>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</si>
  <si>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</si>
  <si>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</si>
  <si>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</si>
  <si>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</si>
  <si>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</si>
  <si>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</si>
  <si>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</si>
  <si>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</si>
  <si>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</si>
  <si>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</si>
  <si>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</si>
  <si>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</si>
  <si>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</si>
  <si>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</si>
  <si>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</si>
  <si>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</si>
  <si>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</si>
  <si>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</si>
  <si>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</si>
  <si>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</si>
  <si>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</si>
  <si>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</si>
  <si>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</si>
  <si>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</si>
  <si>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</si>
  <si>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</si>
  <si>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</si>
  <si>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</si>
  <si>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</si>
  <si>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</si>
  <si>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</si>
  <si>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</si>
  <si>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</si>
  <si>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</si>
  <si>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</si>
  <si>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</si>
  <si>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</si>
  <si>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</si>
  <si>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</si>
  <si>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</si>
  <si>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</si>
  <si>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</si>
  <si>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</si>
  <si>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</si>
  <si>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</si>
  <si>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</si>
  <si>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</si>
  <si>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</si>
  <si>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</si>
  <si>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</si>
  <si>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</si>
  <si>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</si>
  <si>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</si>
  <si>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</si>
  <si>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</si>
  <si>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</si>
  <si>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</si>
  <si>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</si>
  <si>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</si>
  <si>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</si>
  <si>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</si>
  <si>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</si>
  <si>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</si>
  <si>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</si>
  <si>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</si>
  <si>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</si>
  <si>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</si>
  <si>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</si>
  <si>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</si>
  <si>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</si>
  <si>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</si>
  <si>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</si>
  <si>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</si>
  <si>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</si>
  <si>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</si>
  <si>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</si>
  <si>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</si>
  <si>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</si>
  <si>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</si>
  <si>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</si>
  <si>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</si>
  <si>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</si>
  <si>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</si>
  <si>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</si>
  <si>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</si>
  <si>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</si>
  <si>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</si>
  <si>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</si>
  <si>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</si>
  <si>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</si>
  <si>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</si>
  <si>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</si>
  <si>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</si>
  <si>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</si>
  <si>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</si>
  <si>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</si>
  <si>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</si>
  <si>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</si>
  <si>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</si>
  <si>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</si>
  <si>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</si>
  <si>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</si>
  <si>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</si>
  <si>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</si>
  <si>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</si>
  <si>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</si>
  <si>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</si>
  <si>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</si>
  <si>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</si>
  <si>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</si>
  <si>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</si>
  <si>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</si>
  <si>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</si>
  <si>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</si>
  <si>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</si>
  <si>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</si>
  <si>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</si>
  <si>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</si>
  <si>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</si>
  <si>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</si>
  <si>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</si>
  <si>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</si>
  <si>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</si>
  <si>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</si>
  <si>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</si>
  <si>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</si>
  <si>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</si>
  <si>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</si>
  <si>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</si>
  <si>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</si>
  <si>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</si>
  <si>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</si>
  <si>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</si>
  <si>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</si>
  <si>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</si>
  <si>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</si>
  <si>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</si>
  <si>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</si>
  <si>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</si>
  <si>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</si>
  <si>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</si>
  <si>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</si>
  <si>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</si>
  <si>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</si>
  <si>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</si>
  <si>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</si>
  <si>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</si>
  <si>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</si>
  <si>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</si>
  <si>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</si>
  <si>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</si>
  <si>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</si>
  <si>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</si>
  <si>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</si>
  <si>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</si>
  <si>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</si>
  <si>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</si>
  <si>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</si>
  <si>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</si>
  <si>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</si>
  <si>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</si>
  <si>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</si>
  <si>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</si>
  <si>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</si>
  <si>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</si>
  <si>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</si>
  <si>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</si>
  <si>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</si>
  <si>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</si>
  <si>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</si>
  <si>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</si>
  <si>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</si>
  <si>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</si>
  <si>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</si>
  <si>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</si>
  <si>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</si>
  <si>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</si>
  <si>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</si>
  <si>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</si>
  <si>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</si>
  <si>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</si>
  <si>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</si>
  <si>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</si>
  <si>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</si>
  <si>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</si>
  <si>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</si>
  <si>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</si>
  <si>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</si>
  <si>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</si>
  <si>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</si>
  <si>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</si>
  <si>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</si>
  <si>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</si>
  <si>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</si>
  <si>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</si>
  <si>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</si>
  <si>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</si>
  <si>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</si>
  <si>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</si>
  <si>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</si>
  <si>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</si>
  <si>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</si>
  <si>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</si>
  <si>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</si>
  <si>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</si>
  <si>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</si>
  <si>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</si>
  <si>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</si>
  <si>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</si>
  <si>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</si>
  <si>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</si>
  <si>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</si>
  <si>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</si>
  <si>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</si>
  <si>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</si>
  <si>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</si>
  <si>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</si>
  <si>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</si>
  <si>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</si>
  <si>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</si>
  <si>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</si>
  <si>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</si>
  <si>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</si>
  <si>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</si>
  <si>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</si>
  <si>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</si>
  <si>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</si>
  <si>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</si>
  <si>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</si>
  <si>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</si>
  <si>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</si>
  <si>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</si>
  <si>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</si>
  <si>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</si>
  <si>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</si>
  <si>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</si>
  <si>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</si>
  <si>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</si>
  <si>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</si>
  <si>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</si>
  <si>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</si>
  <si>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</si>
  <si>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</si>
  <si>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</si>
  <si>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</si>
  <si>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</si>
  <si>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</si>
  <si>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</si>
  <si>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</si>
  <si>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</si>
  <si>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</si>
  <si>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</si>
  <si>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</si>
  <si>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</si>
  <si>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</si>
  <si>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</si>
  <si>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</si>
  <si>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</si>
  <si>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</si>
  <si>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</si>
  <si>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</si>
  <si>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</si>
  <si>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</si>
  <si>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</si>
  <si>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</si>
  <si>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</si>
  <si>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</si>
  <si>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</si>
  <si>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</si>
  <si>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</si>
  <si>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</si>
  <si>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</si>
  <si>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</si>
  <si>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</si>
  <si>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</si>
  <si>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</si>
  <si>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</si>
  <si>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</si>
  <si>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</si>
  <si>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</si>
  <si>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</si>
  <si>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</si>
  <si>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</si>
  <si>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</si>
  <si>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</si>
  <si>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</si>
  <si>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</si>
  <si>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</si>
  <si>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</si>
  <si>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</si>
  <si>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</si>
  <si>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</si>
  <si>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</si>
  <si>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</si>
  <si>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</si>
  <si>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</si>
  <si>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</si>
  <si>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</si>
  <si>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</si>
  <si>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</si>
  <si>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</si>
  <si>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</si>
  <si>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</si>
  <si>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</si>
  <si>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</si>
  <si>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</si>
  <si>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</si>
  <si>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</si>
  <si>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</si>
  <si>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</si>
  <si>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</si>
  <si>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</si>
  <si>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</si>
  <si>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</si>
  <si>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</si>
  <si>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</si>
  <si>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</si>
  <si>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</si>
  <si>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</si>
  <si>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</si>
  <si>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</si>
  <si>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</si>
  <si>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</si>
  <si>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</si>
  <si>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</si>
  <si>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</si>
  <si>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</si>
  <si>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</si>
  <si>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</si>
  <si>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</si>
  <si>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</si>
  <si>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</si>
  <si>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</si>
  <si>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</si>
  <si>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</si>
  <si>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</si>
  <si>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</si>
  <si>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</si>
  <si>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</si>
  <si>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</si>
  <si>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</si>
  <si>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</si>
  <si>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</si>
  <si>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</si>
  <si>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</si>
  <si>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</si>
  <si>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</si>
  <si>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</si>
  <si>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</si>
  <si>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</si>
  <si>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</si>
  <si>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</si>
  <si>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</si>
  <si>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</si>
  <si>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</si>
  <si>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</si>
  <si>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</si>
  <si>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</si>
  <si>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</si>
  <si>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</si>
  <si>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</si>
  <si>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</si>
  <si>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</si>
  <si>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</si>
  <si>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</si>
  <si>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</si>
  <si>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</si>
  <si>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</si>
  <si>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</si>
  <si>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</si>
  <si>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</si>
  <si>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</si>
  <si>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</si>
  <si>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</si>
  <si>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</si>
  <si>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</si>
  <si>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</si>
  <si>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</si>
  <si>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</si>
  <si>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</si>
  <si>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</si>
  <si>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</si>
  <si>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</si>
  <si>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</si>
  <si>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</si>
  <si>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</si>
  <si>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</si>
  <si>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</si>
  <si>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</si>
  <si>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</si>
  <si>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</si>
  <si>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</si>
  <si>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</si>
  <si>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</si>
  <si>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</si>
  <si>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</si>
  <si>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</si>
  <si>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</si>
  <si>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</si>
  <si>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</si>
  <si>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</si>
  <si>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</si>
  <si>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</si>
  <si>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</si>
  <si>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</si>
  <si>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</si>
  <si>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</si>
  <si>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</si>
  <si>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</si>
  <si>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</si>
  <si>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</si>
  <si>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</si>
  <si>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</si>
  <si>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</si>
  <si>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</si>
  <si>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</si>
  <si>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</si>
  <si>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</si>
  <si>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</si>
  <si>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</si>
  <si>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</si>
  <si>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</si>
  <si>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</si>
  <si>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</si>
  <si>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</si>
  <si>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</si>
  <si>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</si>
  <si>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</si>
  <si>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</si>
  <si>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</si>
  <si>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</si>
  <si>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</si>
  <si>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</si>
  <si>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</si>
  <si>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</si>
  <si>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</si>
  <si>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</si>
  <si>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</si>
  <si>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</si>
  <si>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</si>
  <si>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</si>
  <si>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</si>
  <si>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</si>
  <si>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</si>
  <si>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</si>
  <si>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</si>
  <si>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</si>
  <si>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</si>
  <si>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</si>
  <si>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</si>
  <si>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</si>
  <si>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</si>
  <si>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</si>
  <si>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</si>
  <si>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</si>
  <si>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</si>
  <si>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</si>
  <si>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</si>
  <si>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</si>
  <si>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</si>
  <si>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</si>
  <si>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</si>
  <si>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</si>
  <si>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</si>
  <si>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</si>
  <si>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</si>
  <si>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</si>
  <si>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</si>
  <si>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</si>
  <si>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</si>
  <si>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</si>
  <si>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</si>
  <si>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</si>
  <si>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</si>
  <si>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</si>
  <si>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</si>
  <si>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</si>
  <si>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</si>
  <si>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</si>
  <si>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</si>
  <si>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</si>
  <si>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</si>
  <si>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</si>
  <si>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</si>
  <si>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</si>
  <si>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</si>
  <si>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</si>
  <si>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</si>
  <si>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</si>
  <si>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</si>
  <si>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</si>
  <si>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</si>
  <si>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</si>
  <si>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</si>
  <si>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</si>
  <si>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</si>
  <si>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</si>
  <si>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</si>
  <si>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</si>
  <si>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</si>
  <si>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</si>
  <si>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</si>
  <si>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</si>
  <si>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</si>
  <si>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</si>
  <si>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</si>
  <si>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</si>
  <si>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</si>
  <si>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</si>
  <si>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</si>
  <si>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</si>
  <si>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</si>
  <si>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</si>
  <si>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</si>
  <si>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</si>
  <si>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</si>
  <si>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</si>
  <si>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</si>
  <si>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</si>
  <si>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</si>
  <si>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</si>
  <si>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</si>
  <si>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</si>
  <si>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</si>
  <si>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</si>
  <si>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</si>
  <si>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</si>
  <si>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</si>
  <si>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</si>
  <si>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</si>
  <si>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</si>
  <si>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</si>
  <si>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</si>
  <si>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</si>
  <si>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</si>
  <si>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</si>
  <si>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</si>
  <si>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</si>
  <si>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</si>
  <si>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</si>
  <si>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</si>
  <si>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</si>
  <si>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</si>
  <si>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</si>
  <si>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</si>
  <si>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</si>
  <si>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</si>
  <si>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</si>
  <si>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</si>
  <si>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</si>
  <si>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</si>
  <si>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</si>
  <si>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</si>
  <si>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</si>
  <si>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</si>
  <si>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</si>
  <si>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</si>
  <si>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</si>
  <si>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</si>
  <si>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</si>
  <si>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</si>
  <si>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</si>
  <si>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</si>
  <si>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</si>
  <si>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</si>
  <si>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</si>
  <si>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</si>
  <si>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</si>
  <si>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</si>
  <si>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</si>
  <si>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</si>
  <si>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</si>
  <si>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</si>
  <si>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</si>
  <si>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</si>
  <si>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</si>
  <si>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</si>
  <si>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</si>
  <si>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</si>
  <si>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</si>
  <si>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</si>
  <si>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</si>
  <si>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</si>
  <si>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</si>
  <si>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</si>
  <si>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</si>
  <si>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</si>
  <si>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</si>
  <si>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</si>
  <si>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</si>
  <si>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</si>
  <si>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</si>
  <si>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</si>
  <si>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</si>
  <si>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</si>
  <si>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</si>
  <si>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</si>
  <si>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</si>
  <si>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</si>
  <si>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</si>
  <si>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</si>
  <si>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</si>
  <si>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</si>
  <si>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</si>
  <si>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</si>
  <si>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</si>
  <si>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</si>
  <si>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</si>
  <si>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</si>
  <si>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</si>
  <si>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</si>
  <si>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</si>
  <si>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</si>
  <si>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</si>
  <si>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</si>
  <si>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</si>
  <si>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</si>
  <si>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</si>
  <si>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</si>
  <si>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</si>
  <si>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</si>
  <si>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</si>
  <si>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</si>
  <si>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</si>
  <si>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</si>
  <si>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</si>
  <si>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</si>
  <si>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</si>
  <si>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</si>
  <si>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</si>
  <si>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</si>
  <si>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</si>
  <si>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</si>
  <si>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</si>
  <si>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</si>
  <si>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</si>
  <si>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</si>
  <si>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</si>
  <si>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</si>
  <si>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</si>
  <si>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</si>
  <si>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</si>
  <si>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</si>
  <si>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</si>
  <si>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</si>
  <si>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</si>
  <si>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</si>
  <si>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</si>
  <si>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</si>
  <si>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</si>
  <si>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</si>
  <si>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</si>
  <si>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</si>
  <si>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</si>
  <si>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</si>
  <si>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</si>
  <si>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</si>
  <si>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</si>
  <si>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</si>
  <si>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</si>
  <si>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</si>
  <si>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</si>
  <si>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</si>
  <si>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</si>
  <si>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</si>
  <si>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</si>
  <si>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</si>
  <si>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</si>
  <si>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</si>
  <si>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</si>
  <si>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</si>
  <si>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</si>
  <si>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</si>
  <si>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</si>
  <si>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</si>
  <si>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</si>
  <si>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</si>
  <si>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</si>
  <si>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</si>
  <si>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</si>
  <si>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</si>
  <si>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</si>
  <si>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</si>
  <si>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</si>
  <si>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</si>
  <si>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</si>
  <si>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</si>
  <si>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</si>
  <si>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</si>
  <si>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</si>
  <si>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</si>
  <si>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</si>
  <si>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</si>
  <si>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</si>
  <si>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</si>
  <si>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</si>
  <si>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</si>
  <si>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</si>
  <si>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</si>
  <si>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</si>
  <si>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</si>
  <si>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</si>
  <si>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</si>
  <si>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</si>
  <si>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</si>
  <si>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</si>
  <si>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</si>
  <si>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</si>
  <si>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</si>
  <si>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</si>
  <si>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</si>
  <si>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</si>
  <si>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</si>
  <si>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</si>
  <si>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</si>
  <si>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</si>
  <si>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</si>
  <si>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</si>
  <si>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</si>
  <si>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</si>
  <si>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</si>
  <si>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</si>
  <si>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</si>
  <si>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</si>
  <si>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</si>
  <si>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</si>
  <si>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</si>
  <si>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</si>
  <si>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</si>
  <si>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</si>
  <si>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</si>
  <si>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</si>
  <si>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</si>
  <si>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</si>
  <si>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</si>
  <si>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</si>
  <si>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</si>
  <si>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</si>
  <si>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</si>
  <si>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</si>
  <si>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</si>
  <si>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</si>
  <si>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</si>
  <si>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</si>
  <si>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</si>
  <si>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</si>
  <si>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</si>
  <si>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</si>
  <si>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</si>
  <si>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</si>
  <si>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</si>
  <si>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</si>
  <si>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</si>
  <si>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</si>
  <si>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</si>
  <si>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</si>
  <si>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</si>
  <si>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</si>
  <si>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</si>
  <si>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</si>
  <si>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</si>
  <si>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</si>
  <si>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</si>
  <si>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</si>
  <si>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</si>
  <si>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</si>
  <si>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</si>
  <si>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</si>
  <si>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</si>
  <si>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</si>
  <si>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</si>
  <si>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</si>
  <si>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</si>
  <si>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</si>
  <si>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</si>
  <si>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</si>
  <si>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</si>
  <si>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</si>
  <si>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</si>
  <si>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</si>
  <si>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</si>
  <si>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</si>
  <si>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</si>
  <si>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</si>
  <si>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</si>
  <si>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</si>
  <si>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</si>
  <si>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</si>
  <si>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</si>
  <si>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</si>
  <si>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</si>
  <si>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</si>
  <si>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</si>
  <si>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</si>
  <si>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</si>
  <si>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</si>
  <si>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</si>
  <si>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</si>
  <si>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</si>
  <si>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</si>
  <si>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</si>
  <si>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</si>
  <si>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</si>
  <si>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</si>
  <si>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</si>
  <si>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</si>
  <si>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</si>
  <si>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</si>
  <si>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</si>
  <si>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</si>
  <si>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</si>
  <si>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</si>
  <si>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</si>
  <si>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</si>
  <si>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</si>
  <si>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</si>
  <si>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</si>
  <si>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</si>
  <si>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</si>
  <si>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</si>
  <si>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</si>
  <si>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</si>
  <si>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</si>
  <si>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</si>
  <si>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</si>
  <si>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</si>
  <si>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</si>
  <si>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</si>
  <si>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</si>
  <si>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</si>
  <si>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</si>
  <si>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</si>
  <si>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</si>
  <si>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</si>
  <si>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</si>
  <si>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</si>
  <si>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</si>
  <si>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</si>
  <si>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</si>
  <si>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</si>
  <si>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</si>
  <si>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</si>
  <si>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</si>
  <si>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</si>
  <si>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</si>
  <si>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</si>
  <si>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</si>
  <si>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</si>
  <si>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</si>
  <si>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</si>
  <si>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</si>
  <si>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</si>
  <si>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</si>
  <si>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</si>
  <si>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</si>
  <si>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</si>
  <si>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</si>
  <si>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</si>
  <si>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</si>
  <si>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</si>
  <si>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</si>
  <si>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</si>
  <si>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</si>
  <si>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</si>
  <si>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</si>
  <si>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</si>
  <si>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</si>
  <si>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</si>
  <si>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</si>
  <si>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</si>
  <si>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</si>
  <si>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</si>
  <si>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</si>
  <si>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</si>
  <si>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</si>
  <si>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</si>
  <si>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</si>
  <si>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</si>
  <si>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</si>
  <si>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</si>
  <si>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</si>
  <si>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</si>
  <si>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</si>
  <si>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</si>
  <si>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</si>
  <si>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</si>
  <si>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</si>
  <si>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</si>
  <si>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</si>
  <si>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</si>
  <si>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</si>
  <si>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</si>
  <si>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</si>
  <si>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</si>
  <si>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</si>
  <si>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</si>
  <si>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</si>
  <si>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</si>
  <si>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</si>
  <si>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</si>
  <si>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</si>
  <si>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</si>
  <si>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</si>
  <si>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</si>
  <si>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</si>
  <si>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</si>
  <si>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</si>
  <si>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</si>
  <si>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</si>
  <si>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</si>
  <si>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</si>
  <si>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</si>
  <si>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</si>
  <si>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</si>
  <si>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</si>
  <si>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</si>
  <si>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</si>
  <si>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</si>
  <si>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</si>
  <si>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</si>
  <si>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</si>
  <si>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</si>
  <si>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</si>
  <si>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</si>
  <si>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</si>
  <si>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</si>
  <si>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</si>
  <si>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</si>
  <si>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</si>
  <si>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</si>
  <si>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</si>
  <si>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</si>
  <si>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</si>
  <si>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</si>
  <si>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</si>
  <si>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</si>
  <si>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</si>
  <si>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</si>
  <si>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</si>
  <si>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</si>
  <si>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</si>
  <si>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</si>
  <si>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</si>
  <si>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</si>
  <si>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</si>
  <si>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</si>
  <si>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</si>
  <si>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</si>
  <si>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</si>
  <si>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</si>
  <si>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</si>
  <si>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</si>
  <si>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</si>
  <si>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</si>
  <si>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</si>
  <si>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</si>
  <si>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</si>
  <si>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</si>
  <si>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</si>
  <si>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</si>
  <si>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</si>
  <si>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</si>
  <si>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</si>
  <si>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</si>
  <si>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</si>
  <si>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</si>
  <si>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</si>
  <si>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</si>
  <si>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</si>
  <si>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</si>
  <si>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</si>
  <si>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</si>
  <si>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</si>
  <si>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</si>
  <si>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</si>
  <si>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</si>
  <si>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</si>
  <si>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</si>
  <si>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</si>
  <si>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</si>
  <si>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</si>
  <si>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</si>
  <si>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</si>
  <si>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</si>
  <si>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</si>
  <si>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</si>
  <si>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</si>
  <si>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</si>
  <si>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</si>
  <si>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</si>
  <si>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</si>
  <si>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</si>
  <si>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</si>
  <si>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</si>
  <si>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</si>
  <si>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</si>
  <si>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</si>
  <si>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</si>
  <si>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</si>
  <si>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</si>
  <si>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</si>
  <si>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</si>
  <si>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</si>
  <si>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</si>
  <si>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</si>
  <si>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</si>
  <si>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</si>
  <si>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</si>
  <si>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</si>
  <si>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</si>
  <si>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</si>
  <si>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</si>
  <si>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</si>
  <si>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</si>
  <si>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</si>
  <si>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</si>
  <si>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</si>
  <si>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</si>
  <si>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</si>
  <si>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</si>
  <si>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</si>
  <si>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</si>
  <si>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</si>
  <si>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</si>
  <si>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</si>
  <si>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</si>
  <si>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</si>
  <si>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</si>
  <si>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</si>
  <si>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</si>
  <si>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</si>
  <si>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</si>
  <si>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</si>
  <si>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</si>
  <si>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</si>
  <si>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</si>
  <si>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</si>
  <si>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</si>
  <si>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</si>
  <si>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</si>
  <si>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</si>
  <si>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</si>
  <si>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</si>
  <si>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</si>
  <si>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</si>
  <si>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</si>
  <si>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</si>
  <si>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</si>
  <si>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</si>
  <si>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</si>
  <si>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</si>
  <si>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</si>
  <si>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</si>
  <si>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</si>
  <si>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</si>
  <si>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</si>
  <si>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</si>
  <si>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</si>
  <si>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</si>
  <si>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</si>
  <si>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</si>
  <si>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</si>
  <si>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</si>
  <si>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</si>
  <si>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</si>
  <si>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</si>
  <si>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</si>
  <si>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</si>
  <si>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</si>
  <si>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</si>
  <si>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</si>
  <si>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</si>
  <si>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</si>
  <si>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</si>
  <si>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</si>
  <si>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</si>
  <si>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</si>
  <si>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</si>
  <si>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</si>
  <si>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</si>
  <si>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</si>
  <si>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</si>
  <si>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</si>
  <si>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</si>
  <si>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</si>
  <si>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</si>
  <si>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</si>
  <si>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</si>
  <si>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</si>
  <si>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</si>
  <si>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</si>
  <si>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</si>
  <si>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</si>
  <si>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</si>
  <si>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</si>
  <si>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</si>
  <si>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</si>
  <si>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</si>
  <si>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</si>
  <si>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</si>
  <si>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</si>
  <si>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</si>
  <si>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</si>
  <si>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</si>
  <si>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</si>
  <si>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</si>
  <si>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</si>
  <si>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</si>
  <si>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</si>
  <si>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обществознанию</t>
  </si>
  <si>
    <t>Козырева</t>
  </si>
  <si>
    <t>Яна</t>
  </si>
  <si>
    <t>Алексеевна</t>
  </si>
  <si>
    <t>Кириллов</t>
  </si>
  <si>
    <t>Никита</t>
  </si>
  <si>
    <t>Андреевич</t>
  </si>
  <si>
    <t>Кузнецова</t>
  </si>
  <si>
    <t>Екатерина</t>
  </si>
  <si>
    <t>Романовна</t>
  </si>
  <si>
    <t>Подорин</t>
  </si>
  <si>
    <t>Константин</t>
  </si>
  <si>
    <t>Дмитриевич</t>
  </si>
  <si>
    <t>Орлова</t>
  </si>
  <si>
    <t>Валерия</t>
  </si>
  <si>
    <t>Дмитриевна</t>
  </si>
  <si>
    <t>Скрипникова</t>
  </si>
  <si>
    <t>Владислава</t>
  </si>
  <si>
    <t>Сергеевна</t>
  </si>
  <si>
    <t>Андруцкая</t>
  </si>
  <si>
    <t>Диана</t>
  </si>
  <si>
    <t>Редечкина</t>
  </si>
  <si>
    <t>Кондорова</t>
  </si>
  <si>
    <t>Дарья</t>
  </si>
  <si>
    <t>Александровна</t>
  </si>
  <si>
    <t>Бычков</t>
  </si>
  <si>
    <t>Александр</t>
  </si>
  <si>
    <t>Вячеславович</t>
  </si>
  <si>
    <t xml:space="preserve">Михайлова </t>
  </si>
  <si>
    <t>Швецова</t>
  </si>
  <si>
    <t>София</t>
  </si>
  <si>
    <t>Корчемкина</t>
  </si>
  <si>
    <t>Денисовна</t>
  </si>
  <si>
    <t>Морозов</t>
  </si>
  <si>
    <t>Евгений</t>
  </si>
  <si>
    <t>Сергеевич</t>
  </si>
  <si>
    <t>Грабов</t>
  </si>
  <si>
    <t>Данил</t>
  </si>
  <si>
    <t>Евгеньевич</t>
  </si>
  <si>
    <t>Маслакова</t>
  </si>
  <si>
    <t>Арина</t>
  </si>
  <si>
    <t>Павловна</t>
  </si>
  <si>
    <t>Серебряков</t>
  </si>
  <si>
    <t xml:space="preserve">Дмитрий </t>
  </si>
  <si>
    <t xml:space="preserve">Александрович </t>
  </si>
  <si>
    <t xml:space="preserve">Александрова </t>
  </si>
  <si>
    <t xml:space="preserve">Полина </t>
  </si>
  <si>
    <t>Шалимова</t>
  </si>
  <si>
    <t>Владимировна</t>
  </si>
  <si>
    <t xml:space="preserve">Суботина </t>
  </si>
  <si>
    <t xml:space="preserve">Александра </t>
  </si>
  <si>
    <t>Черникова</t>
  </si>
  <si>
    <t xml:space="preserve">Кулаков </t>
  </si>
  <si>
    <t xml:space="preserve">Артем </t>
  </si>
  <si>
    <t>Михайловская</t>
  </si>
  <si>
    <t xml:space="preserve">Мария </t>
  </si>
  <si>
    <t>Пищугина</t>
  </si>
  <si>
    <t>Софья</t>
  </si>
  <si>
    <t>Демченко</t>
  </si>
  <si>
    <t>Светлана</t>
  </si>
  <si>
    <t xml:space="preserve">Париев </t>
  </si>
  <si>
    <t xml:space="preserve">Данил </t>
  </si>
  <si>
    <t>Николаевич</t>
  </si>
  <si>
    <t xml:space="preserve">Алексеев </t>
  </si>
  <si>
    <t>Анатолий</t>
  </si>
  <si>
    <t>Анатольевич</t>
  </si>
  <si>
    <t xml:space="preserve">Бруслик </t>
  </si>
  <si>
    <t xml:space="preserve">Валерия </t>
  </si>
  <si>
    <t>Витальевна</t>
  </si>
  <si>
    <t>Тыртышникова</t>
  </si>
  <si>
    <t>Елена</t>
  </si>
  <si>
    <t>Гупало</t>
  </si>
  <si>
    <t>Владислав</t>
  </si>
  <si>
    <t>Гордя</t>
  </si>
  <si>
    <t>Петренко</t>
  </si>
  <si>
    <t>Захар</t>
  </si>
  <si>
    <t>Александрович</t>
  </si>
  <si>
    <t>Пятицкая</t>
  </si>
  <si>
    <t>Ангелина</t>
  </si>
  <si>
    <t>Олеговна</t>
  </si>
  <si>
    <t xml:space="preserve">Ионенко </t>
  </si>
  <si>
    <t xml:space="preserve">Полина  </t>
  </si>
  <si>
    <t>Новикова</t>
  </si>
  <si>
    <t>Зоя</t>
  </si>
  <si>
    <t>Николаевна</t>
  </si>
  <si>
    <t>Бабенко</t>
  </si>
  <si>
    <t>Виктория</t>
  </si>
  <si>
    <t>Муниципальное бюджетное общеобразовательное учреждение Нижне - Ольховская средняя общеобразовательная школа</t>
  </si>
  <si>
    <t xml:space="preserve">Поляков </t>
  </si>
  <si>
    <t xml:space="preserve">Олег </t>
  </si>
  <si>
    <t>Копачева</t>
  </si>
  <si>
    <t>Полина</t>
  </si>
  <si>
    <t>Максимовна</t>
  </si>
  <si>
    <t xml:space="preserve">Медведева </t>
  </si>
  <si>
    <t>Мария</t>
  </si>
  <si>
    <t>Зубенко</t>
  </si>
  <si>
    <t>Артемовна</t>
  </si>
  <si>
    <t>Дуденко</t>
  </si>
  <si>
    <t>Даниил</t>
  </si>
  <si>
    <t>Юрьевич</t>
  </si>
  <si>
    <t>Костюкова</t>
  </si>
  <si>
    <t>Тихонова</t>
  </si>
  <si>
    <t>Наталья</t>
  </si>
  <si>
    <t xml:space="preserve">Князев </t>
  </si>
  <si>
    <t>Иван</t>
  </si>
  <si>
    <t>Денисович</t>
  </si>
  <si>
    <t>Глущенко</t>
  </si>
  <si>
    <t>Маргарита</t>
  </si>
  <si>
    <t>Чуваева</t>
  </si>
  <si>
    <t>Алина</t>
  </si>
  <si>
    <t>Юрьевна</t>
  </si>
  <si>
    <t>Луценко</t>
  </si>
  <si>
    <t>Алена</t>
  </si>
  <si>
    <t>Григорчак</t>
  </si>
  <si>
    <t>Ильинична</t>
  </si>
  <si>
    <t xml:space="preserve">Колесниченкова </t>
  </si>
  <si>
    <t>Альбина</t>
  </si>
  <si>
    <t>Бутова</t>
  </si>
  <si>
    <t>Марина</t>
  </si>
  <si>
    <t>Андреевна</t>
  </si>
  <si>
    <t>Симоненко</t>
  </si>
  <si>
    <t>Васильевна</t>
  </si>
  <si>
    <t>Муниципальное бюджетное общеобразовательное учреждение Никольская  средняя общеобразовательная школа</t>
  </si>
  <si>
    <t>Луковенко</t>
  </si>
  <si>
    <t>Проценко</t>
  </si>
  <si>
    <t>Ткачев</t>
  </si>
  <si>
    <t xml:space="preserve">Талалаева </t>
  </si>
  <si>
    <t>Чижова</t>
  </si>
  <si>
    <t>Климченко</t>
  </si>
  <si>
    <t>Клунков</t>
  </si>
  <si>
    <t>Артем</t>
  </si>
  <si>
    <t xml:space="preserve">Калитвенцев </t>
  </si>
  <si>
    <t>Алексей</t>
  </si>
  <si>
    <t>Алексеевич</t>
  </si>
  <si>
    <t>Лихачев</t>
  </si>
  <si>
    <t xml:space="preserve"> Кремлева</t>
  </si>
  <si>
    <t xml:space="preserve">Ксения </t>
  </si>
  <si>
    <t>Вячеславовна</t>
  </si>
  <si>
    <t>Муниципальное бюджетное общеобразовательное средняя общеобразовательная школа №4</t>
  </si>
  <si>
    <t>Анастасия</t>
  </si>
  <si>
    <t>Торгаева</t>
  </si>
  <si>
    <t xml:space="preserve">Рыбалко </t>
  </si>
  <si>
    <t>Черенкова</t>
  </si>
  <si>
    <t>Скорина</t>
  </si>
  <si>
    <t>Карина</t>
  </si>
  <si>
    <t>Барсова</t>
  </si>
  <si>
    <t>Кристина</t>
  </si>
  <si>
    <t>Шкондина</t>
  </si>
  <si>
    <t>Оксана</t>
  </si>
  <si>
    <t>Михайловна</t>
  </si>
  <si>
    <t>Повод</t>
  </si>
  <si>
    <t>Татьяна</t>
  </si>
  <si>
    <t>Викторовна</t>
  </si>
  <si>
    <t>Лазебная</t>
  </si>
  <si>
    <t>Олеся</t>
  </si>
  <si>
    <t>Пругло</t>
  </si>
  <si>
    <t>Кравцова</t>
  </si>
  <si>
    <t>Михайлюк</t>
  </si>
  <si>
    <t xml:space="preserve">Сурнин </t>
  </si>
  <si>
    <t>Герасименко</t>
  </si>
  <si>
    <t xml:space="preserve">Андриенко </t>
  </si>
  <si>
    <t xml:space="preserve">Александр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</si>
</sst>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4;&#1073;&#1097;&#1077;&#1089;&#1090;&#1074;&#1086;&#1079;&#1085;&#1072;&#1085;&#1080;&#1077;_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4;&#1073;&#1097;&#1077;&#1089;&#1090;&#1074;&#1086;&#1079;&#1085;&#1072;&#1085;&#1080;&#1077;_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92;&#1086;&#1088;&#1084;&#1072;3_&#1052;&#1041;&#1054;&#1059;%20&#1058;&#1077;&#1088;&#1085;&#1086;&#1074;&#1089;&#1082;&#1072;&#1103;%20&#1054;&#1054;&#1064;%20&#8470;2_&#1086;&#1073;&#1097;&#1077;&#1089;&#1090;&#1074;&#1086;&#1079;&#1085;&#1072;&#1085;&#1080;&#1077;,%20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2021_2022_9_%20&#1086;&#1073;&#1097;&#1077;&#1089;&#1090;&#1074;&#1086;&#1079;&#1085;&#1072;&#1085;&#1080;&#107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4;&#1073;&#1097;&#1077;&#1089;&#1090;&#1074;&#1086;&#1079;&#1085;&#1072;&#1085;&#1080;&#1077;_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2021_2022_10._%20&#1086;&#1073;&#1097;&#1077;&#1089;&#1090;&#1074;&#1086;&#1079;&#1085;&#1072;&#1085;&#1080;&#107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54;&#1073;&#1097;&#1077;&#1089;&#1090;&#1074;&#1086;&#1079;&#1085;&#1072;&#1085;&#1080;&#1077;_11%20&#1082;&#1083;&#1072;&#1089;&#1089;_&#1060;&#1086;&#1088;&#1084;&#1072;%203_&#1064;&#1069;_&#1042;&#1089;&#1054;&#1064;_2021_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2021_2022_11_%20&#1086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83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34" t="s">
        <v>2787</v>
      </c>
      <c r="C3" s="34"/>
      <c r="E3" s="24"/>
      <c r="F3" s="21"/>
      <c r="G3" s="1"/>
    </row>
    <row r="4" spans="1:7" x14ac:dyDescent="0.3">
      <c r="A4" s="35"/>
      <c r="B4" s="36"/>
      <c r="C4" s="36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27" t="s">
        <v>2791</v>
      </c>
      <c r="C8" s="27" t="s">
        <v>2792</v>
      </c>
      <c r="D8" s="27" t="s">
        <v>2793</v>
      </c>
      <c r="E8" s="26">
        <v>283</v>
      </c>
      <c r="F8" s="31" t="str">
        <f>VLOOKUP(E8,[1]ОО!C:E,3,FALSE)</f>
        <v>Муниципальное бюджетное общеобразовательное учреждение гимназия № 1 им.Пенькова М.И.</v>
      </c>
      <c r="G8" s="28">
        <v>8</v>
      </c>
    </row>
    <row r="9" spans="1:7" ht="41.4" x14ac:dyDescent="0.3">
      <c r="A9" s="26">
        <f>A8+1</f>
        <v>2</v>
      </c>
      <c r="B9" s="27" t="s">
        <v>2794</v>
      </c>
      <c r="C9" s="27" t="s">
        <v>2795</v>
      </c>
      <c r="D9" s="27" t="s">
        <v>2796</v>
      </c>
      <c r="E9" s="26">
        <v>283</v>
      </c>
      <c r="F9" s="31" t="str">
        <f>VLOOKUP(E9,[1]ОО!C:E,3,FALSE)</f>
        <v>Муниципальное бюджетное общеобразовательное учреждение гимназия № 1 им.Пенькова М.И.</v>
      </c>
      <c r="G9" s="28">
        <v>8</v>
      </c>
    </row>
    <row r="10" spans="1:7" ht="41.4" x14ac:dyDescent="0.3">
      <c r="A10" s="26">
        <f t="shared" ref="A10:A73" si="0">A9+1</f>
        <v>3</v>
      </c>
      <c r="B10" s="27" t="s">
        <v>2797</v>
      </c>
      <c r="C10" s="27" t="s">
        <v>2798</v>
      </c>
      <c r="D10" s="27" t="s">
        <v>2799</v>
      </c>
      <c r="E10" s="26">
        <v>283</v>
      </c>
      <c r="F10" s="31" t="str">
        <f>VLOOKUP(E10,[1]ОО!C:E,3,FALSE)</f>
        <v>Муниципальное бюджетное общеобразовательное учреждение гимназия № 1 им.Пенькова М.И.</v>
      </c>
      <c r="G10" s="28">
        <v>8</v>
      </c>
    </row>
    <row r="11" spans="1:7" ht="41.4" x14ac:dyDescent="0.3">
      <c r="A11" s="26">
        <f t="shared" si="0"/>
        <v>4</v>
      </c>
      <c r="B11" s="27" t="s">
        <v>2803</v>
      </c>
      <c r="C11" s="27" t="s">
        <v>2804</v>
      </c>
      <c r="D11" s="27" t="s">
        <v>2805</v>
      </c>
      <c r="E11" s="26">
        <v>283</v>
      </c>
      <c r="F11" s="31" t="str">
        <f>VLOOKUP(E11,[2]ОО!C:E,3,FALSE)</f>
        <v>Муниципальное бюджетное общеобразовательное учреждение гимназия № 1 им.Пенькова М.И.</v>
      </c>
      <c r="G11" s="28">
        <v>9</v>
      </c>
    </row>
    <row r="12" spans="1:7" ht="41.4" x14ac:dyDescent="0.3">
      <c r="A12" s="26">
        <f t="shared" si="0"/>
        <v>5</v>
      </c>
      <c r="B12" s="27" t="s">
        <v>2812</v>
      </c>
      <c r="C12" s="27" t="s">
        <v>2813</v>
      </c>
      <c r="D12" s="27" t="s">
        <v>2814</v>
      </c>
      <c r="E12" s="26">
        <v>283</v>
      </c>
      <c r="F12" s="31" t="str">
        <f>VLOOKUP(E12,[2]ОО!C:E,3,FALSE)</f>
        <v>Муниципальное бюджетное общеобразовательное учреждение гимназия № 1 им.Пенькова М.И.</v>
      </c>
      <c r="G12" s="28">
        <v>9</v>
      </c>
    </row>
    <row r="13" spans="1:7" ht="41.4" x14ac:dyDescent="0.3">
      <c r="A13" s="26">
        <f t="shared" si="0"/>
        <v>6</v>
      </c>
      <c r="B13" s="27" t="s">
        <v>2816</v>
      </c>
      <c r="C13" s="27" t="s">
        <v>2817</v>
      </c>
      <c r="D13" s="27" t="s">
        <v>2805</v>
      </c>
      <c r="E13" s="26">
        <v>283</v>
      </c>
      <c r="F13" s="31" t="str">
        <f>VLOOKUP(E13,[2]ОО!C:E,3,FALSE)</f>
        <v>Муниципальное бюджетное общеобразовательное учреждение гимназия № 1 им.Пенькова М.И.</v>
      </c>
      <c r="G13" s="28">
        <v>9</v>
      </c>
    </row>
    <row r="14" spans="1:7" ht="41.4" x14ac:dyDescent="0.3">
      <c r="A14" s="26">
        <f t="shared" si="0"/>
        <v>7</v>
      </c>
      <c r="B14" s="27" t="s">
        <v>2818</v>
      </c>
      <c r="C14" s="27" t="s">
        <v>2807</v>
      </c>
      <c r="D14" s="27" t="s">
        <v>2819</v>
      </c>
      <c r="E14" s="26">
        <v>283</v>
      </c>
      <c r="F14" s="31" t="str">
        <f>VLOOKUP(E14,[2]ОО!C:E,3,FALSE)</f>
        <v>Муниципальное бюджетное общеобразовательное учреждение гимназия № 1 им.Пенькова М.И.</v>
      </c>
      <c r="G14" s="28">
        <v>9</v>
      </c>
    </row>
    <row r="15" spans="1:7" ht="41.4" x14ac:dyDescent="0.3">
      <c r="A15" s="26">
        <f t="shared" si="0"/>
        <v>8</v>
      </c>
      <c r="B15" s="27" t="s">
        <v>2823</v>
      </c>
      <c r="C15" s="27" t="s">
        <v>2824</v>
      </c>
      <c r="D15" s="27" t="s">
        <v>2825</v>
      </c>
      <c r="E15" s="26">
        <v>283</v>
      </c>
      <c r="F15" s="31" t="str">
        <f>VLOOKUP(E15,[2]ОО!C:E,3,FALSE)</f>
        <v>Муниципальное бюджетное общеобразовательное учреждение гимназия № 1 им.Пенькова М.И.</v>
      </c>
      <c r="G15" s="28">
        <v>9</v>
      </c>
    </row>
    <row r="16" spans="1:7" ht="41.4" x14ac:dyDescent="0.3">
      <c r="A16" s="26">
        <f t="shared" si="0"/>
        <v>9</v>
      </c>
      <c r="B16" s="27" t="s">
        <v>2826</v>
      </c>
      <c r="C16" s="27" t="s">
        <v>2827</v>
      </c>
      <c r="D16" s="27" t="s">
        <v>2828</v>
      </c>
      <c r="E16" s="26">
        <v>283</v>
      </c>
      <c r="F16" s="31" t="str">
        <f>VLOOKUP(E16,[2]ОО!C:E,3,FALSE)</f>
        <v>Муниципальное бюджетное общеобразовательное учреждение гимназия № 1 им.Пенькова М.И.</v>
      </c>
      <c r="G16" s="28">
        <v>9</v>
      </c>
    </row>
    <row r="17" spans="1:7" ht="41.4" x14ac:dyDescent="0.3">
      <c r="A17" s="26">
        <f t="shared" si="0"/>
        <v>10</v>
      </c>
      <c r="B17" s="27" t="s">
        <v>2829</v>
      </c>
      <c r="C17" s="27" t="s">
        <v>2830</v>
      </c>
      <c r="D17" s="27" t="s">
        <v>2831</v>
      </c>
      <c r="E17" s="26">
        <v>283</v>
      </c>
      <c r="F17" s="31" t="str">
        <f>VLOOKUP(E17,[2]ОО!C:E,3,FALSE)</f>
        <v>Муниципальное бюджетное общеобразовательное учреждение гимназия № 1 им.Пенькова М.И.</v>
      </c>
      <c r="G17" s="28">
        <v>9</v>
      </c>
    </row>
    <row r="18" spans="1:7" ht="41.4" x14ac:dyDescent="0.3">
      <c r="A18" s="26">
        <f t="shared" si="0"/>
        <v>11</v>
      </c>
      <c r="B18" s="27" t="s">
        <v>2832</v>
      </c>
      <c r="C18" s="27" t="s">
        <v>2833</v>
      </c>
      <c r="D18" s="27" t="s">
        <v>2811</v>
      </c>
      <c r="E18" s="26">
        <v>283</v>
      </c>
      <c r="F18" s="31" t="str">
        <f>VLOOKUP(E18,[2]ОО!C:E,3,FALSE)</f>
        <v>Муниципальное бюджетное общеобразовательное учреждение гимназия № 1 им.Пенькова М.И.</v>
      </c>
      <c r="G18" s="28">
        <v>9</v>
      </c>
    </row>
    <row r="19" spans="1:7" ht="41.4" x14ac:dyDescent="0.3">
      <c r="A19" s="26">
        <f t="shared" si="0"/>
        <v>12</v>
      </c>
      <c r="B19" s="27" t="s">
        <v>2836</v>
      </c>
      <c r="C19" s="27" t="s">
        <v>2837</v>
      </c>
      <c r="D19" s="27" t="s">
        <v>2819</v>
      </c>
      <c r="E19" s="26">
        <v>283</v>
      </c>
      <c r="F19" s="31" t="str">
        <f>VLOOKUP(E19,[2]ОО!C:E,3,FALSE)</f>
        <v>Муниципальное бюджетное общеобразовательное учреждение гимназия № 1 им.Пенькова М.И.</v>
      </c>
      <c r="G19" s="28">
        <v>9</v>
      </c>
    </row>
    <row r="20" spans="1:7" ht="41.4" x14ac:dyDescent="0.3">
      <c r="A20" s="26">
        <f t="shared" si="0"/>
        <v>13</v>
      </c>
      <c r="B20" s="27" t="s">
        <v>2839</v>
      </c>
      <c r="C20" s="27" t="s">
        <v>2840</v>
      </c>
      <c r="D20" s="27" t="s">
        <v>2799</v>
      </c>
      <c r="E20" s="26">
        <v>283</v>
      </c>
      <c r="F20" s="31" t="str">
        <f>VLOOKUP(E20,[2]ОО!C:E,3,FALSE)</f>
        <v>Муниципальное бюджетное общеобразовательное учреждение гимназия № 1 им.Пенькова М.И.</v>
      </c>
      <c r="G20" s="28">
        <v>9</v>
      </c>
    </row>
    <row r="21" spans="1:7" ht="41.4" x14ac:dyDescent="0.3">
      <c r="A21" s="26">
        <f t="shared" si="0"/>
        <v>14</v>
      </c>
      <c r="B21" s="27" t="s">
        <v>2847</v>
      </c>
      <c r="C21" s="27" t="s">
        <v>2848</v>
      </c>
      <c r="D21" s="27" t="s">
        <v>2849</v>
      </c>
      <c r="E21" s="26">
        <v>283</v>
      </c>
      <c r="F21" s="31" t="str">
        <f>VLOOKUP(E21,[2]ОО!C:E,3,FALSE)</f>
        <v>Муниципальное бюджетное общеобразовательное учреждение гимназия № 1 им.Пенькова М.И.</v>
      </c>
      <c r="G21" s="28">
        <v>9</v>
      </c>
    </row>
    <row r="22" spans="1:7" ht="41.4" x14ac:dyDescent="0.3">
      <c r="A22" s="26">
        <f t="shared" si="0"/>
        <v>15</v>
      </c>
      <c r="B22" s="27" t="s">
        <v>2853</v>
      </c>
      <c r="C22" s="27" t="s">
        <v>2854</v>
      </c>
      <c r="D22" s="27" t="s">
        <v>2855</v>
      </c>
      <c r="E22" s="26">
        <v>283</v>
      </c>
      <c r="F22" s="31" t="str">
        <f>VLOOKUP(E22,[2]ОО!C:E,3,FALSE)</f>
        <v>Муниципальное бюджетное общеобразовательное учреждение гимназия № 1 им.Пенькова М.И.</v>
      </c>
      <c r="G22" s="28">
        <v>9</v>
      </c>
    </row>
    <row r="23" spans="1:7" ht="41.4" x14ac:dyDescent="0.3">
      <c r="A23" s="26">
        <f t="shared" si="0"/>
        <v>16</v>
      </c>
      <c r="B23" s="27" t="s">
        <v>2867</v>
      </c>
      <c r="C23" s="27" t="s">
        <v>2868</v>
      </c>
      <c r="D23" s="27" t="s">
        <v>2790</v>
      </c>
      <c r="E23" s="26">
        <v>283</v>
      </c>
      <c r="F23" s="31" t="str">
        <f>VLOOKUP(E23,[2]ОО!C:E,3,FALSE)</f>
        <v>Муниципальное бюджетное общеобразовательное учреждение гимназия № 1 им.Пенькова М.И.</v>
      </c>
      <c r="G23" s="28">
        <v>9</v>
      </c>
    </row>
    <row r="24" spans="1:7" ht="41.4" x14ac:dyDescent="0.3">
      <c r="A24" s="26">
        <f t="shared" si="0"/>
        <v>17</v>
      </c>
      <c r="B24" s="27" t="s">
        <v>2875</v>
      </c>
      <c r="C24" s="27" t="s">
        <v>2876</v>
      </c>
      <c r="D24" s="27" t="s">
        <v>2825</v>
      </c>
      <c r="E24" s="26">
        <v>283</v>
      </c>
      <c r="F24" s="31" t="str">
        <f>VLOOKUP(E24,[2]ОО!C:E,3,FALSE)</f>
        <v>Муниципальное бюджетное общеобразовательное учреждение гимназия № 1 им.Пенькова М.И.</v>
      </c>
      <c r="G24" s="28">
        <v>9</v>
      </c>
    </row>
    <row r="25" spans="1:7" ht="41.4" x14ac:dyDescent="0.3">
      <c r="A25" s="26">
        <f t="shared" si="0"/>
        <v>18</v>
      </c>
      <c r="B25" s="27" t="s">
        <v>2911</v>
      </c>
      <c r="C25" s="27" t="s">
        <v>2873</v>
      </c>
      <c r="D25" s="27" t="s">
        <v>2835</v>
      </c>
      <c r="E25" s="26">
        <v>283</v>
      </c>
      <c r="F25" s="31" t="str">
        <f>VLOOKUP(E25,[5]ОО!C:E,3,FALSE)</f>
        <v>Муниципальное бюджетное общеобразовательное учреждение гимназия № 1 им.Пенькова М.И.</v>
      </c>
      <c r="G25" s="28">
        <v>10</v>
      </c>
    </row>
    <row r="26" spans="1:7" ht="41.4" x14ac:dyDescent="0.3">
      <c r="A26" s="26">
        <f t="shared" si="0"/>
        <v>19</v>
      </c>
      <c r="B26" s="27" t="s">
        <v>2912</v>
      </c>
      <c r="C26" s="27" t="s">
        <v>2813</v>
      </c>
      <c r="D26" s="27" t="s">
        <v>2863</v>
      </c>
      <c r="E26" s="26">
        <v>283</v>
      </c>
      <c r="F26" s="31" t="str">
        <f>VLOOKUP(E26,[5]ОО!C:E,3,FALSE)</f>
        <v>Муниципальное бюджетное общеобразовательное учреждение гимназия № 1 им.Пенькова М.И.</v>
      </c>
      <c r="G26" s="28">
        <v>10</v>
      </c>
    </row>
    <row r="27" spans="1:7" ht="41.4" x14ac:dyDescent="0.3">
      <c r="A27" s="26">
        <f t="shared" si="0"/>
        <v>20</v>
      </c>
      <c r="B27" s="27" t="s">
        <v>2914</v>
      </c>
      <c r="C27" s="27" t="s">
        <v>2827</v>
      </c>
      <c r="D27" s="27" t="s">
        <v>2828</v>
      </c>
      <c r="E27" s="26">
        <v>283</v>
      </c>
      <c r="F27" s="31" t="str">
        <f>VLOOKUP(E27,[5]ОО!C:E,3,FALSE)</f>
        <v>Муниципальное бюджетное общеобразовательное учреждение гимназия № 1 им.Пенькова М.И.</v>
      </c>
      <c r="G27" s="28">
        <v>10</v>
      </c>
    </row>
    <row r="28" spans="1:7" ht="41.4" x14ac:dyDescent="0.3">
      <c r="A28" s="26">
        <f t="shared" si="0"/>
        <v>21</v>
      </c>
      <c r="B28" s="27" t="s">
        <v>2916</v>
      </c>
      <c r="C28" s="27" t="s">
        <v>2917</v>
      </c>
      <c r="D28" s="27" t="s">
        <v>2849</v>
      </c>
      <c r="E28" s="26">
        <v>283</v>
      </c>
      <c r="F28" s="31" t="str">
        <f>VLOOKUP(E28,[5]ОО!C:E,3,FALSE)</f>
        <v>Муниципальное бюджетное общеобразовательное учреждение гимназия № 1 им.Пенькова М.И.</v>
      </c>
      <c r="G28" s="28">
        <v>10</v>
      </c>
    </row>
    <row r="29" spans="1:7" ht="41.4" x14ac:dyDescent="0.3">
      <c r="A29" s="26">
        <f t="shared" si="0"/>
        <v>22</v>
      </c>
      <c r="B29" s="27" t="s">
        <v>2921</v>
      </c>
      <c r="C29" s="27" t="s">
        <v>2813</v>
      </c>
      <c r="D29" s="27" t="s">
        <v>2849</v>
      </c>
      <c r="E29" s="26">
        <v>283</v>
      </c>
      <c r="F29" s="31" t="str">
        <f>VLOOKUP(E29,[5]ОО!C:E,3,FALSE)</f>
        <v>Муниципальное бюджетное общеобразовательное учреждение гимназия № 1 им.Пенькова М.И.</v>
      </c>
      <c r="G29" s="28">
        <v>10</v>
      </c>
    </row>
    <row r="30" spans="1:7" ht="41.4" x14ac:dyDescent="0.3">
      <c r="A30" s="26">
        <f t="shared" si="0"/>
        <v>23</v>
      </c>
      <c r="B30" s="27" t="s">
        <v>2932</v>
      </c>
      <c r="C30" s="27" t="s">
        <v>2933</v>
      </c>
      <c r="D30" s="27" t="s">
        <v>2805</v>
      </c>
      <c r="E30" s="26">
        <v>283</v>
      </c>
      <c r="F30" s="31" t="str">
        <f>VLOOKUP(E30,[7]ОО!C:E,3,FALSE)</f>
        <v>Муниципальное бюджетное общеобразовательное учреждение гимназия № 1 им.Пенькова М.И.</v>
      </c>
      <c r="G30" s="28">
        <v>11</v>
      </c>
    </row>
    <row r="31" spans="1:7" ht="41.4" x14ac:dyDescent="0.3">
      <c r="A31" s="26">
        <f t="shared" si="0"/>
        <v>24</v>
      </c>
      <c r="B31" s="27" t="s">
        <v>2943</v>
      </c>
      <c r="C31" s="27" t="s">
        <v>2896</v>
      </c>
      <c r="D31" s="27" t="s">
        <v>2805</v>
      </c>
      <c r="E31" s="26">
        <v>283</v>
      </c>
      <c r="F31" s="31" t="str">
        <f>VLOOKUP(E31,[7]ОО!C:E,3,FALSE)</f>
        <v>Муниципальное бюджетное общеобразовательное учреждение гимназия № 1 им.Пенькова М.И.</v>
      </c>
      <c r="G31" s="28">
        <v>11</v>
      </c>
    </row>
    <row r="32" spans="1:7" ht="41.4" x14ac:dyDescent="0.3">
      <c r="A32" s="26">
        <f t="shared" si="0"/>
        <v>25</v>
      </c>
      <c r="B32" s="27" t="s">
        <v>2800</v>
      </c>
      <c r="C32" s="27" t="s">
        <v>2801</v>
      </c>
      <c r="D32" s="27" t="s">
        <v>2802</v>
      </c>
      <c r="E32" s="26">
        <v>286</v>
      </c>
      <c r="F32" s="31" t="s">
        <v>1476</v>
      </c>
      <c r="G32" s="28">
        <v>9</v>
      </c>
    </row>
    <row r="33" spans="1:7" ht="41.4" x14ac:dyDescent="0.3">
      <c r="A33" s="26">
        <f t="shared" si="0"/>
        <v>26</v>
      </c>
      <c r="B33" s="27" t="s">
        <v>2808</v>
      </c>
      <c r="C33" s="27" t="s">
        <v>2795</v>
      </c>
      <c r="D33" s="27" t="s">
        <v>2796</v>
      </c>
      <c r="E33" s="26">
        <v>286</v>
      </c>
      <c r="F33" s="31" t="s">
        <v>1476</v>
      </c>
      <c r="G33" s="28">
        <v>9</v>
      </c>
    </row>
    <row r="34" spans="1:7" ht="41.4" x14ac:dyDescent="0.3">
      <c r="A34" s="26">
        <f t="shared" si="0"/>
        <v>27</v>
      </c>
      <c r="B34" s="27" t="s">
        <v>2809</v>
      </c>
      <c r="C34" s="27" t="s">
        <v>2810</v>
      </c>
      <c r="D34" s="27" t="s">
        <v>2811</v>
      </c>
      <c r="E34" s="26">
        <v>286</v>
      </c>
      <c r="F34" s="31" t="s">
        <v>1476</v>
      </c>
      <c r="G34" s="28">
        <v>9</v>
      </c>
    </row>
    <row r="35" spans="1:7" ht="41.4" x14ac:dyDescent="0.3">
      <c r="A35" s="26">
        <f t="shared" si="0"/>
        <v>28</v>
      </c>
      <c r="B35" s="27" t="s">
        <v>2815</v>
      </c>
      <c r="C35" s="27" t="s">
        <v>2810</v>
      </c>
      <c r="D35" s="27" t="s">
        <v>2802</v>
      </c>
      <c r="E35" s="26">
        <v>286</v>
      </c>
      <c r="F35" s="31" t="s">
        <v>1476</v>
      </c>
      <c r="G35" s="28">
        <v>9</v>
      </c>
    </row>
    <row r="36" spans="1:7" ht="41.4" x14ac:dyDescent="0.3">
      <c r="A36" s="26">
        <f t="shared" si="0"/>
        <v>29</v>
      </c>
      <c r="B36" s="27" t="s">
        <v>2860</v>
      </c>
      <c r="C36" s="27" t="s">
        <v>2813</v>
      </c>
      <c r="D36" s="27" t="s">
        <v>2825</v>
      </c>
      <c r="E36" s="26">
        <v>286</v>
      </c>
      <c r="F36" s="31" t="s">
        <v>1476</v>
      </c>
      <c r="G36" s="28">
        <v>9</v>
      </c>
    </row>
    <row r="37" spans="1:7" ht="41.4" x14ac:dyDescent="0.3">
      <c r="A37" s="26">
        <f t="shared" si="0"/>
        <v>30</v>
      </c>
      <c r="B37" s="27" t="s">
        <v>2861</v>
      </c>
      <c r="C37" s="27" t="s">
        <v>2862</v>
      </c>
      <c r="D37" s="27" t="s">
        <v>2863</v>
      </c>
      <c r="E37" s="26">
        <v>286</v>
      </c>
      <c r="F37" s="31" t="s">
        <v>1476</v>
      </c>
      <c r="G37" s="28">
        <v>9</v>
      </c>
    </row>
    <row r="38" spans="1:7" ht="41.4" x14ac:dyDescent="0.3">
      <c r="A38" s="26">
        <f t="shared" si="0"/>
        <v>31</v>
      </c>
      <c r="B38" s="27" t="s">
        <v>2869</v>
      </c>
      <c r="C38" s="27" t="s">
        <v>2870</v>
      </c>
      <c r="D38" s="27" t="s">
        <v>2871</v>
      </c>
      <c r="E38" s="26">
        <v>286</v>
      </c>
      <c r="F38" s="31" t="s">
        <v>1476</v>
      </c>
      <c r="G38" s="28">
        <v>9</v>
      </c>
    </row>
    <row r="39" spans="1:7" ht="41.4" x14ac:dyDescent="0.3">
      <c r="A39" s="26">
        <f t="shared" si="0"/>
        <v>32</v>
      </c>
      <c r="B39" s="27" t="s">
        <v>2877</v>
      </c>
      <c r="C39" s="27" t="s">
        <v>2878</v>
      </c>
      <c r="D39" s="27" t="s">
        <v>2879</v>
      </c>
      <c r="E39" s="26">
        <v>286</v>
      </c>
      <c r="F39" s="31" t="s">
        <v>1476</v>
      </c>
      <c r="G39" s="28">
        <v>9</v>
      </c>
    </row>
    <row r="40" spans="1:7" ht="41.4" x14ac:dyDescent="0.3">
      <c r="A40" s="26">
        <f t="shared" si="0"/>
        <v>33</v>
      </c>
      <c r="B40" s="27" t="s">
        <v>2882</v>
      </c>
      <c r="C40" s="27" t="s">
        <v>2810</v>
      </c>
      <c r="D40" s="27" t="s">
        <v>2883</v>
      </c>
      <c r="E40" s="26">
        <v>286</v>
      </c>
      <c r="F40" s="31" t="str">
        <f>VLOOKUP(E40,[5]ОО!C:E,3,FALSE)</f>
        <v>Муниципальное бюджетное общеобразовательное учреждение средняя общеобразовательная школа №4</v>
      </c>
      <c r="G40" s="28">
        <v>10</v>
      </c>
    </row>
    <row r="41" spans="1:7" ht="41.4" x14ac:dyDescent="0.3">
      <c r="A41" s="26">
        <f t="shared" si="0"/>
        <v>34</v>
      </c>
      <c r="B41" s="27" t="s">
        <v>2887</v>
      </c>
      <c r="C41" s="27" t="s">
        <v>2844</v>
      </c>
      <c r="D41" s="27" t="s">
        <v>2871</v>
      </c>
      <c r="E41" s="26">
        <v>286</v>
      </c>
      <c r="F41" s="31" t="str">
        <f>VLOOKUP(E41,[5]ОО!C:E,3,FALSE)</f>
        <v>Муниципальное бюджетное общеобразовательное учреждение средняя общеобразовательная школа №4</v>
      </c>
      <c r="G41" s="28">
        <v>10</v>
      </c>
    </row>
    <row r="42" spans="1:7" ht="41.4" x14ac:dyDescent="0.3">
      <c r="A42" s="26">
        <f t="shared" si="0"/>
        <v>35</v>
      </c>
      <c r="B42" s="27" t="s">
        <v>2898</v>
      </c>
      <c r="C42" s="27" t="s">
        <v>2899</v>
      </c>
      <c r="D42" s="27" t="s">
        <v>2871</v>
      </c>
      <c r="E42" s="26">
        <v>286</v>
      </c>
      <c r="F42" s="31" t="str">
        <f>VLOOKUP(E42,[5]ОО!C:E,3,FALSE)</f>
        <v>Муниципальное бюджетное общеобразовательное учреждение средняя общеобразовательная школа №4</v>
      </c>
      <c r="G42" s="28">
        <v>10</v>
      </c>
    </row>
    <row r="43" spans="1:7" ht="41.4" x14ac:dyDescent="0.3">
      <c r="A43" s="26">
        <f t="shared" si="0"/>
        <v>36</v>
      </c>
      <c r="B43" s="27" t="s">
        <v>2900</v>
      </c>
      <c r="C43" s="27" t="s">
        <v>2878</v>
      </c>
      <c r="D43" s="27" t="s">
        <v>2901</v>
      </c>
      <c r="E43" s="26">
        <v>286</v>
      </c>
      <c r="F43" s="31" t="str">
        <f>VLOOKUP(E43,[5]ОО!C:E,3,FALSE)</f>
        <v>Муниципальное бюджетное общеобразовательное учреждение средняя общеобразовательная школа №4</v>
      </c>
      <c r="G43" s="28">
        <v>10</v>
      </c>
    </row>
    <row r="44" spans="1:7" ht="41.4" x14ac:dyDescent="0.3">
      <c r="A44" s="26">
        <f t="shared" si="0"/>
        <v>37</v>
      </c>
      <c r="B44" s="27" t="s">
        <v>2902</v>
      </c>
      <c r="C44" s="27" t="s">
        <v>2903</v>
      </c>
      <c r="D44" s="27" t="s">
        <v>2897</v>
      </c>
      <c r="E44" s="26">
        <v>286</v>
      </c>
      <c r="F44" s="31" t="str">
        <f>VLOOKUP(E44,[5]ОО!C:E,3,FALSE)</f>
        <v>Муниципальное бюджетное общеобразовательное учреждение средняя общеобразовательная школа №4</v>
      </c>
      <c r="G44" s="28">
        <v>10</v>
      </c>
    </row>
    <row r="45" spans="1:7" ht="41.4" x14ac:dyDescent="0.3">
      <c r="A45" s="26">
        <f t="shared" si="0"/>
        <v>38</v>
      </c>
      <c r="B45" s="27" t="s">
        <v>2904</v>
      </c>
      <c r="C45" s="27" t="s">
        <v>2905</v>
      </c>
      <c r="D45" s="27" t="s">
        <v>2906</v>
      </c>
      <c r="E45" s="26">
        <v>286</v>
      </c>
      <c r="F45" s="31" t="str">
        <f>VLOOKUP(E45,[5]ОО!C:E,3,FALSE)</f>
        <v>Муниципальное бюджетное общеобразовательное учреждение средняя общеобразовательная школа №4</v>
      </c>
      <c r="G45" s="28">
        <v>10</v>
      </c>
    </row>
    <row r="46" spans="1:7" ht="41.4" x14ac:dyDescent="0.3">
      <c r="A46" s="26">
        <f t="shared" si="0"/>
        <v>39</v>
      </c>
      <c r="B46" s="27" t="s">
        <v>2922</v>
      </c>
      <c r="C46" s="27" t="s">
        <v>2923</v>
      </c>
      <c r="D46" s="27" t="s">
        <v>2924</v>
      </c>
      <c r="E46" s="26">
        <v>286</v>
      </c>
      <c r="F46" s="31" t="s">
        <v>2925</v>
      </c>
      <c r="G46" s="28">
        <v>11</v>
      </c>
    </row>
    <row r="47" spans="1:7" ht="41.4" x14ac:dyDescent="0.3">
      <c r="A47" s="26">
        <f t="shared" si="0"/>
        <v>40</v>
      </c>
      <c r="B47" s="27" t="s">
        <v>2808</v>
      </c>
      <c r="C47" s="27" t="s">
        <v>2926</v>
      </c>
      <c r="D47" s="27" t="s">
        <v>2796</v>
      </c>
      <c r="E47" s="26">
        <v>286</v>
      </c>
      <c r="F47" s="31" t="s">
        <v>1476</v>
      </c>
      <c r="G47" s="28">
        <v>11</v>
      </c>
    </row>
    <row r="48" spans="1:7" ht="41.4" x14ac:dyDescent="0.3">
      <c r="A48" s="26">
        <f t="shared" si="0"/>
        <v>41</v>
      </c>
      <c r="B48" s="27" t="s">
        <v>2928</v>
      </c>
      <c r="C48" s="27" t="s">
        <v>2896</v>
      </c>
      <c r="D48" s="27" t="s">
        <v>2906</v>
      </c>
      <c r="E48" s="26">
        <v>286</v>
      </c>
      <c r="F48" s="31" t="s">
        <v>1476</v>
      </c>
      <c r="G48" s="28">
        <v>11</v>
      </c>
    </row>
    <row r="49" spans="1:7" ht="41.4" x14ac:dyDescent="0.3">
      <c r="A49" s="26">
        <f t="shared" si="0"/>
        <v>42</v>
      </c>
      <c r="B49" s="27" t="s">
        <v>2930</v>
      </c>
      <c r="C49" s="27" t="s">
        <v>2931</v>
      </c>
      <c r="D49" s="27" t="s">
        <v>2811</v>
      </c>
      <c r="E49" s="26">
        <v>286</v>
      </c>
      <c r="F49" s="31" t="s">
        <v>1476</v>
      </c>
      <c r="G49" s="28">
        <v>11</v>
      </c>
    </row>
    <row r="50" spans="1:7" ht="41.4" x14ac:dyDescent="0.3">
      <c r="A50" s="26">
        <f t="shared" si="0"/>
        <v>43</v>
      </c>
      <c r="B50" s="27" t="s">
        <v>2937</v>
      </c>
      <c r="C50" s="27" t="s">
        <v>2938</v>
      </c>
      <c r="D50" s="27" t="s">
        <v>2939</v>
      </c>
      <c r="E50" s="26">
        <v>286</v>
      </c>
      <c r="F50" s="31" t="s">
        <v>1476</v>
      </c>
      <c r="G50" s="28">
        <v>11</v>
      </c>
    </row>
    <row r="51" spans="1:7" ht="41.4" x14ac:dyDescent="0.3">
      <c r="A51" s="26">
        <f t="shared" si="0"/>
        <v>44</v>
      </c>
      <c r="B51" s="27" t="s">
        <v>2944</v>
      </c>
      <c r="C51" s="27" t="s">
        <v>2792</v>
      </c>
      <c r="D51" s="27" t="s">
        <v>2793</v>
      </c>
      <c r="E51" s="26">
        <v>286</v>
      </c>
      <c r="F51" s="31" t="s">
        <v>1476</v>
      </c>
      <c r="G51" s="28">
        <v>11</v>
      </c>
    </row>
    <row r="52" spans="1:7" ht="41.4" x14ac:dyDescent="0.3">
      <c r="A52" s="26">
        <f t="shared" si="0"/>
        <v>45</v>
      </c>
      <c r="B52" s="27" t="s">
        <v>2945</v>
      </c>
      <c r="C52" s="27" t="s">
        <v>2792</v>
      </c>
      <c r="D52" s="27" t="s">
        <v>2799</v>
      </c>
      <c r="E52" s="26">
        <v>286</v>
      </c>
      <c r="F52" s="31" t="s">
        <v>1476</v>
      </c>
      <c r="G52" s="28">
        <v>11</v>
      </c>
    </row>
    <row r="53" spans="1:7" ht="41.4" x14ac:dyDescent="0.3">
      <c r="A53" s="26">
        <f t="shared" si="0"/>
        <v>46</v>
      </c>
      <c r="B53" s="29" t="s">
        <v>2864</v>
      </c>
      <c r="C53" s="29" t="s">
        <v>2865</v>
      </c>
      <c r="D53" s="29" t="s">
        <v>2866</v>
      </c>
      <c r="E53" s="32">
        <v>287</v>
      </c>
      <c r="F53" s="33" t="str">
        <f>VLOOKUP(E53,[4]ОО!C:E,3,FALSE)</f>
        <v>Муниципальное общеобразовательное учреждение средняя общеобразовательная школа № 5</v>
      </c>
      <c r="G53" s="30">
        <v>9</v>
      </c>
    </row>
    <row r="54" spans="1:7" ht="41.4" x14ac:dyDescent="0.3">
      <c r="A54" s="26">
        <f t="shared" si="0"/>
        <v>47</v>
      </c>
      <c r="B54" s="29" t="s">
        <v>2890</v>
      </c>
      <c r="C54" s="29" t="s">
        <v>2891</v>
      </c>
      <c r="D54" s="29" t="s">
        <v>2892</v>
      </c>
      <c r="E54" s="32">
        <v>287</v>
      </c>
      <c r="F54" s="33" t="str">
        <f>VLOOKUP(E54,[6]ОО!C:E,3,FALSE)</f>
        <v>Муниципальное общеобразовательное учреждение средняя общеобразовательная школа № 5</v>
      </c>
      <c r="G54" s="30">
        <v>10</v>
      </c>
    </row>
    <row r="55" spans="1:7" ht="41.4" x14ac:dyDescent="0.3">
      <c r="A55" s="26">
        <f t="shared" si="0"/>
        <v>48</v>
      </c>
      <c r="B55" s="27" t="s">
        <v>2913</v>
      </c>
      <c r="C55" s="27" t="s">
        <v>2873</v>
      </c>
      <c r="D55" s="27" t="s">
        <v>2805</v>
      </c>
      <c r="E55" s="26">
        <v>287</v>
      </c>
      <c r="F55" s="31" t="s">
        <v>2348</v>
      </c>
      <c r="G55" s="28">
        <v>10</v>
      </c>
    </row>
    <row r="56" spans="1:7" ht="41.4" x14ac:dyDescent="0.3">
      <c r="A56" s="26">
        <f t="shared" si="0"/>
        <v>49</v>
      </c>
      <c r="B56" s="27" t="s">
        <v>2918</v>
      </c>
      <c r="C56" s="27" t="s">
        <v>2919</v>
      </c>
      <c r="D56" s="27" t="s">
        <v>2920</v>
      </c>
      <c r="E56" s="26">
        <v>287</v>
      </c>
      <c r="F56" s="31" t="s">
        <v>2348</v>
      </c>
      <c r="G56" s="28">
        <v>10</v>
      </c>
    </row>
    <row r="57" spans="1:7" ht="41.4" x14ac:dyDescent="0.3">
      <c r="A57" s="26">
        <f t="shared" si="0"/>
        <v>50</v>
      </c>
      <c r="B57" s="29" t="s">
        <v>2946</v>
      </c>
      <c r="C57" s="29" t="s">
        <v>2873</v>
      </c>
      <c r="D57" s="29" t="s">
        <v>2805</v>
      </c>
      <c r="E57" s="32">
        <v>287</v>
      </c>
      <c r="F57" s="33" t="str">
        <f>VLOOKUP(E57,[8]ОО!C:E,3,FALSE)</f>
        <v>Муниципальное общеобразовательное учреждение средняя общеобразовательная школа № 5</v>
      </c>
      <c r="G57" s="30">
        <v>11</v>
      </c>
    </row>
    <row r="58" spans="1:7" ht="41.4" x14ac:dyDescent="0.3">
      <c r="A58" s="26">
        <f t="shared" si="0"/>
        <v>51</v>
      </c>
      <c r="B58" s="27" t="s">
        <v>2947</v>
      </c>
      <c r="C58" s="27" t="s">
        <v>2948</v>
      </c>
      <c r="D58" s="27" t="s">
        <v>2822</v>
      </c>
      <c r="E58" s="26">
        <v>287</v>
      </c>
      <c r="F58" s="31" t="s">
        <v>2348</v>
      </c>
      <c r="G58" s="28">
        <v>11</v>
      </c>
    </row>
    <row r="59" spans="1:7" ht="41.4" x14ac:dyDescent="0.3">
      <c r="A59" s="26">
        <f t="shared" si="0"/>
        <v>52</v>
      </c>
      <c r="B59" s="27" t="s">
        <v>2788</v>
      </c>
      <c r="C59" s="27" t="s">
        <v>2789</v>
      </c>
      <c r="D59" s="27" t="s">
        <v>2790</v>
      </c>
      <c r="E59" s="26">
        <v>288</v>
      </c>
      <c r="F59" s="31" t="str">
        <f>VLOOKUP(E59,[1]ОО!C:E,3,FALSE)</f>
        <v>Муниципальное бюджетное общеобразовательное учреждение лицей № 7 имени маршала авиации А.Н. Ефимова</v>
      </c>
      <c r="G59" s="28">
        <v>8</v>
      </c>
    </row>
    <row r="60" spans="1:7" ht="41.4" x14ac:dyDescent="0.3">
      <c r="A60" s="26">
        <f t="shared" si="0"/>
        <v>53</v>
      </c>
      <c r="B60" s="27" t="s">
        <v>2806</v>
      </c>
      <c r="C60" s="27" t="s">
        <v>2807</v>
      </c>
      <c r="D60" s="27" t="s">
        <v>2802</v>
      </c>
      <c r="E60" s="26">
        <v>288</v>
      </c>
      <c r="F60" s="31" t="str">
        <f>VLOOKUP(E60,[2]ОО!C:E,3,FALSE)</f>
        <v>Муниципальное бюджетное общеобразовательное учреждение лицей № 7 имени маршала авиации А.Н. Ефимова</v>
      </c>
      <c r="G60" s="28">
        <v>9</v>
      </c>
    </row>
    <row r="61" spans="1:7" ht="41.4" x14ac:dyDescent="0.3">
      <c r="A61" s="26">
        <f t="shared" si="0"/>
        <v>54</v>
      </c>
      <c r="B61" s="27" t="s">
        <v>2838</v>
      </c>
      <c r="C61" s="27" t="s">
        <v>2795</v>
      </c>
      <c r="D61" s="27" t="s">
        <v>2802</v>
      </c>
      <c r="E61" s="26">
        <v>288</v>
      </c>
      <c r="F61" s="31" t="str">
        <f>VLOOKUP(E61,[2]ОО!C:E,3,FALSE)</f>
        <v>Муниципальное бюджетное общеобразовательное учреждение лицей № 7 имени маршала авиации А.Н. Ефимова</v>
      </c>
      <c r="G61" s="28">
        <v>9</v>
      </c>
    </row>
    <row r="62" spans="1:7" ht="41.4" x14ac:dyDescent="0.3">
      <c r="A62" s="26">
        <f t="shared" si="0"/>
        <v>55</v>
      </c>
      <c r="B62" s="27" t="s">
        <v>2880</v>
      </c>
      <c r="C62" s="27" t="s">
        <v>2881</v>
      </c>
      <c r="D62" s="27" t="s">
        <v>2871</v>
      </c>
      <c r="E62" s="26">
        <v>288</v>
      </c>
      <c r="F62" s="31" t="str">
        <f>VLOOKUP(E62,[2]ОО!C:E,3,FALSE)</f>
        <v>Муниципальное бюджетное общеобразовательное учреждение лицей № 7 имени маршала авиации А.Н. Ефимова</v>
      </c>
      <c r="G62" s="28">
        <v>9</v>
      </c>
    </row>
    <row r="63" spans="1:7" ht="41.4" x14ac:dyDescent="0.3">
      <c r="A63" s="26">
        <f t="shared" si="0"/>
        <v>56</v>
      </c>
      <c r="B63" s="27" t="s">
        <v>2884</v>
      </c>
      <c r="C63" s="27" t="s">
        <v>2885</v>
      </c>
      <c r="D63" s="27" t="s">
        <v>2886</v>
      </c>
      <c r="E63" s="26">
        <v>288</v>
      </c>
      <c r="F63" s="31" t="str">
        <f>VLOOKUP(E63,[5]ОО!C:E,3,FALSE)</f>
        <v>Муниципальное бюджетное общеобразовательное учреждение лицей № 7 имени маршала авиации А.Н. Ефимова</v>
      </c>
      <c r="G63" s="28">
        <v>10</v>
      </c>
    </row>
    <row r="64" spans="1:7" ht="41.4" x14ac:dyDescent="0.3">
      <c r="A64" s="26">
        <f t="shared" si="0"/>
        <v>57</v>
      </c>
      <c r="B64" s="27" t="s">
        <v>2910</v>
      </c>
      <c r="C64" s="27" t="s">
        <v>2795</v>
      </c>
      <c r="D64" s="27" t="s">
        <v>2855</v>
      </c>
      <c r="E64" s="26">
        <v>288</v>
      </c>
      <c r="F64" s="31" t="str">
        <f>VLOOKUP(E64,[5]ОО!C:E,3,FALSE)</f>
        <v>Муниципальное бюджетное общеобразовательное учреждение лицей № 7 имени маршала авиации А.Н. Ефимова</v>
      </c>
      <c r="G64" s="28">
        <v>10</v>
      </c>
    </row>
    <row r="65" spans="1:7" ht="41.4" x14ac:dyDescent="0.3">
      <c r="A65" s="26">
        <f t="shared" si="0"/>
        <v>58</v>
      </c>
      <c r="B65" s="27" t="s">
        <v>2927</v>
      </c>
      <c r="C65" s="27" t="s">
        <v>2881</v>
      </c>
      <c r="D65" s="27" t="s">
        <v>2855</v>
      </c>
      <c r="E65" s="26">
        <v>288</v>
      </c>
      <c r="F65" s="31" t="str">
        <f>VLOOKUP(E65,[7]ОО!C:E,3,FALSE)</f>
        <v>Муниципальное бюджетное общеобразовательное учреждение лицей № 7 имени маршала авиации А.Н. Ефимова</v>
      </c>
      <c r="G65" s="28">
        <v>11</v>
      </c>
    </row>
    <row r="66" spans="1:7" ht="41.4" x14ac:dyDescent="0.3">
      <c r="A66" s="26">
        <f t="shared" si="0"/>
        <v>59</v>
      </c>
      <c r="B66" s="27" t="s">
        <v>2856</v>
      </c>
      <c r="C66" s="27" t="s">
        <v>2857</v>
      </c>
      <c r="D66" s="27" t="s">
        <v>2811</v>
      </c>
      <c r="E66" s="26">
        <v>289</v>
      </c>
      <c r="F66" s="31" t="str">
        <f>VLOOKUP(E66,[2]ОО!C:E,3,FALSE)</f>
        <v>Муниципальное бюджетное общеобразовательное учреждение средняя общеобразовательная школа №8</v>
      </c>
      <c r="G66" s="28">
        <v>9</v>
      </c>
    </row>
    <row r="67" spans="1:7" ht="41.4" x14ac:dyDescent="0.3">
      <c r="A67" s="26">
        <f t="shared" si="0"/>
        <v>60</v>
      </c>
      <c r="B67" s="27" t="s">
        <v>2888</v>
      </c>
      <c r="C67" s="27" t="s">
        <v>2889</v>
      </c>
      <c r="D67" s="27" t="s">
        <v>2871</v>
      </c>
      <c r="E67" s="26">
        <v>289</v>
      </c>
      <c r="F67" s="31" t="str">
        <f>VLOOKUP(E67,[5]ОО!C:E,3,FALSE)</f>
        <v>Муниципальное бюджетное общеобразовательное учреждение средняя общеобразовательная школа №8</v>
      </c>
      <c r="G67" s="28">
        <v>10</v>
      </c>
    </row>
    <row r="68" spans="1:7" ht="41.4" x14ac:dyDescent="0.3">
      <c r="A68" s="26">
        <f t="shared" si="0"/>
        <v>61</v>
      </c>
      <c r="B68" s="27" t="s">
        <v>2893</v>
      </c>
      <c r="C68" s="27" t="s">
        <v>2894</v>
      </c>
      <c r="D68" s="27" t="s">
        <v>2790</v>
      </c>
      <c r="E68" s="26">
        <v>289</v>
      </c>
      <c r="F68" s="31" t="str">
        <f>VLOOKUP(E68,[5]ОО!C:E,3,FALSE)</f>
        <v>Муниципальное бюджетное общеобразовательное учреждение средняя общеобразовательная школа №8</v>
      </c>
      <c r="G68" s="28">
        <v>10</v>
      </c>
    </row>
    <row r="69" spans="1:7" ht="41.4" x14ac:dyDescent="0.3">
      <c r="A69" s="26">
        <f t="shared" si="0"/>
        <v>62</v>
      </c>
      <c r="B69" s="27" t="s">
        <v>2895</v>
      </c>
      <c r="C69" s="27" t="s">
        <v>2896</v>
      </c>
      <c r="D69" s="27" t="s">
        <v>2897</v>
      </c>
      <c r="E69" s="26">
        <v>289</v>
      </c>
      <c r="F69" s="31" t="str">
        <f>VLOOKUP(E69,[5]ОО!C:E,3,FALSE)</f>
        <v>Муниципальное бюджетное общеобразовательное учреждение средняя общеобразовательная школа №8</v>
      </c>
      <c r="G69" s="28">
        <v>10</v>
      </c>
    </row>
    <row r="70" spans="1:7" ht="41.4" x14ac:dyDescent="0.3">
      <c r="A70" s="26">
        <f t="shared" si="0"/>
        <v>63</v>
      </c>
      <c r="B70" s="27" t="s">
        <v>2929</v>
      </c>
      <c r="C70" s="27" t="s">
        <v>2878</v>
      </c>
      <c r="D70" s="27" t="s">
        <v>2835</v>
      </c>
      <c r="E70" s="26">
        <v>289</v>
      </c>
      <c r="F70" s="31" t="str">
        <f>VLOOKUP(E70,[7]ОО!C:E,3,FALSE)</f>
        <v>Муниципальное бюджетное общеобразовательное учреждение средняя общеобразовательная школа №8</v>
      </c>
      <c r="G70" s="28">
        <v>11</v>
      </c>
    </row>
    <row r="71" spans="1:7" ht="41.4" x14ac:dyDescent="0.3">
      <c r="A71" s="26">
        <f t="shared" si="0"/>
        <v>64</v>
      </c>
      <c r="B71" s="27" t="s">
        <v>2942</v>
      </c>
      <c r="C71" s="27" t="s">
        <v>2810</v>
      </c>
      <c r="D71" s="27" t="s">
        <v>2805</v>
      </c>
      <c r="E71" s="26">
        <v>289</v>
      </c>
      <c r="F71" s="31" t="str">
        <f>VLOOKUP(E71,[7]ОО!C:E,3,FALSE)</f>
        <v>Муниципальное бюджетное общеобразовательное учреждение средняя общеобразовательная школа №8</v>
      </c>
      <c r="G71" s="28">
        <v>11</v>
      </c>
    </row>
    <row r="72" spans="1:7" ht="55.2" x14ac:dyDescent="0.3">
      <c r="A72" s="26">
        <f t="shared" si="0"/>
        <v>65</v>
      </c>
      <c r="B72" s="27" t="s">
        <v>2820</v>
      </c>
      <c r="C72" s="27" t="s">
        <v>2821</v>
      </c>
      <c r="D72" s="27" t="s">
        <v>2822</v>
      </c>
      <c r="E72" s="26">
        <v>292</v>
      </c>
      <c r="F72" s="31" t="str">
        <f>VLOOKUP(E72,[2]ОО!C:E,3,FALSE)</f>
        <v>Муниципальное бюджетное общеобразовательное учреждение Волошинская средняя общеобразовательная школа</v>
      </c>
      <c r="G72" s="28">
        <v>9</v>
      </c>
    </row>
    <row r="73" spans="1:7" ht="55.2" x14ac:dyDescent="0.3">
      <c r="A73" s="26">
        <f t="shared" si="0"/>
        <v>66</v>
      </c>
      <c r="B73" s="27" t="s">
        <v>2934</v>
      </c>
      <c r="C73" s="27" t="s">
        <v>2935</v>
      </c>
      <c r="D73" s="27" t="s">
        <v>2936</v>
      </c>
      <c r="E73" s="26">
        <v>298</v>
      </c>
      <c r="F73" s="31" t="str">
        <f>VLOOKUP(E73,[7]ОО!C:E,3,FALSE)</f>
        <v>Муниципальное бюджетное общеобразовательное учреждение Ленинская средняя общеобразовательная школа</v>
      </c>
      <c r="G73" s="28">
        <v>11</v>
      </c>
    </row>
    <row r="74" spans="1:7" ht="55.2" x14ac:dyDescent="0.3">
      <c r="A74" s="26">
        <f t="shared" ref="A74:A83" si="1">A73+1</f>
        <v>67</v>
      </c>
      <c r="B74" s="27" t="s">
        <v>2940</v>
      </c>
      <c r="C74" s="27" t="s">
        <v>2941</v>
      </c>
      <c r="D74" s="27" t="s">
        <v>2871</v>
      </c>
      <c r="E74" s="26">
        <v>298</v>
      </c>
      <c r="F74" s="31" t="str">
        <f>VLOOKUP(E74,[7]ОО!C:E,3,FALSE)</f>
        <v>Муниципальное бюджетное общеобразовательное учреждение Ленинская средняя общеобразовательная школа</v>
      </c>
      <c r="G74" s="28">
        <v>11</v>
      </c>
    </row>
    <row r="75" spans="1:7" ht="55.2" x14ac:dyDescent="0.3">
      <c r="A75" s="26">
        <f t="shared" si="1"/>
        <v>68</v>
      </c>
      <c r="B75" s="27" t="s">
        <v>2907</v>
      </c>
      <c r="C75" s="27" t="s">
        <v>2789</v>
      </c>
      <c r="D75" s="27" t="s">
        <v>2908</v>
      </c>
      <c r="E75" s="26">
        <v>302</v>
      </c>
      <c r="F75" s="31" t="s">
        <v>2909</v>
      </c>
      <c r="G75" s="28">
        <v>10</v>
      </c>
    </row>
    <row r="76" spans="1:7" ht="55.2" x14ac:dyDescent="0.3">
      <c r="A76" s="26">
        <f t="shared" si="1"/>
        <v>69</v>
      </c>
      <c r="B76" s="27" t="s">
        <v>2872</v>
      </c>
      <c r="C76" s="27" t="s">
        <v>2873</v>
      </c>
      <c r="D76" s="27" t="s">
        <v>2811</v>
      </c>
      <c r="E76" s="26">
        <v>303</v>
      </c>
      <c r="F76" s="31" t="s">
        <v>2874</v>
      </c>
      <c r="G76" s="28">
        <v>9</v>
      </c>
    </row>
    <row r="77" spans="1:7" ht="55.2" x14ac:dyDescent="0.3">
      <c r="A77" s="26">
        <f t="shared" si="1"/>
        <v>70</v>
      </c>
      <c r="B77" s="27" t="s">
        <v>2915</v>
      </c>
      <c r="C77" s="27" t="s">
        <v>2865</v>
      </c>
      <c r="D77" s="27" t="s">
        <v>2811</v>
      </c>
      <c r="E77" s="26">
        <v>303</v>
      </c>
      <c r="F77" s="31" t="s">
        <v>2874</v>
      </c>
      <c r="G77" s="28">
        <v>10</v>
      </c>
    </row>
    <row r="78" spans="1:7" ht="55.2" x14ac:dyDescent="0.3">
      <c r="A78" s="26">
        <f t="shared" si="1"/>
        <v>71</v>
      </c>
      <c r="B78" s="27" t="s">
        <v>2858</v>
      </c>
      <c r="C78" s="27" t="s">
        <v>2859</v>
      </c>
      <c r="D78" s="27" t="s">
        <v>2814</v>
      </c>
      <c r="E78" s="26">
        <v>304</v>
      </c>
      <c r="F78" s="31" t="str">
        <f>VLOOKUP(E78,[2]ОО!C:E,3,FALSE)</f>
        <v>Муниципальное бюджетное общеобразовательное учреждение Ольхово-Рогская средняя общеобразовательная школа</v>
      </c>
      <c r="G78" s="28">
        <v>9</v>
      </c>
    </row>
    <row r="79" spans="1:7" ht="55.2" x14ac:dyDescent="0.3">
      <c r="A79" s="26">
        <f t="shared" si="1"/>
        <v>72</v>
      </c>
      <c r="B79" s="27" t="s">
        <v>2845</v>
      </c>
      <c r="C79" s="27" t="s">
        <v>2846</v>
      </c>
      <c r="D79" s="27" t="s">
        <v>2805</v>
      </c>
      <c r="E79" s="26">
        <v>2941</v>
      </c>
      <c r="F79" s="31" t="str">
        <f>VLOOKUP(E79,[2]ОО!C:E,3,FALSE)</f>
        <v>Муниципальное бюджетное общеобразовательное учреждение Рогаликовская основная общеобразовательная школа</v>
      </c>
      <c r="G79" s="28">
        <v>9</v>
      </c>
    </row>
    <row r="80" spans="1:7" ht="55.2" x14ac:dyDescent="0.3">
      <c r="A80" s="26">
        <f t="shared" si="1"/>
        <v>73</v>
      </c>
      <c r="B80" s="27" t="s">
        <v>2850</v>
      </c>
      <c r="C80" s="27" t="s">
        <v>2851</v>
      </c>
      <c r="D80" s="27" t="s">
        <v>2852</v>
      </c>
      <c r="E80" s="26">
        <v>2941</v>
      </c>
      <c r="F80" s="31" t="str">
        <f>VLOOKUP(E80,[2]ОО!C:E,3,FALSE)</f>
        <v>Муниципальное бюджетное общеобразовательное учреждение Рогаликовская основная общеобразовательная школа</v>
      </c>
      <c r="G80" s="28">
        <v>9</v>
      </c>
    </row>
    <row r="81" spans="1:7" ht="55.2" x14ac:dyDescent="0.3">
      <c r="A81" s="26">
        <f t="shared" si="1"/>
        <v>74</v>
      </c>
      <c r="B81" s="27" t="s">
        <v>2834</v>
      </c>
      <c r="C81" s="27" t="s">
        <v>2827</v>
      </c>
      <c r="D81" s="27" t="s">
        <v>2835</v>
      </c>
      <c r="E81" s="26">
        <v>2942</v>
      </c>
      <c r="F81" s="31" t="str">
        <f>VLOOKUP(E81,[3]ОО!C:E,3,FALSE)</f>
        <v>Муниципальное бюджетное общеобразовательное учреждение Терновская основная общеобразовательная школа №2</v>
      </c>
      <c r="G81" s="28">
        <v>9</v>
      </c>
    </row>
    <row r="82" spans="1:7" ht="55.2" x14ac:dyDescent="0.3">
      <c r="A82" s="26">
        <f t="shared" si="1"/>
        <v>75</v>
      </c>
      <c r="B82" s="27" t="s">
        <v>2841</v>
      </c>
      <c r="C82" s="27" t="s">
        <v>2842</v>
      </c>
      <c r="D82" s="27" t="s">
        <v>2796</v>
      </c>
      <c r="E82" s="26">
        <v>2942</v>
      </c>
      <c r="F82" s="31" t="str">
        <f>VLOOKUP(E82,[3]ОО!C:E,3,FALSE)</f>
        <v>Муниципальное бюджетное общеобразовательное учреждение Терновская основная общеобразовательная школа №2</v>
      </c>
      <c r="G82" s="28">
        <v>9</v>
      </c>
    </row>
    <row r="83" spans="1:7" ht="55.2" x14ac:dyDescent="0.3">
      <c r="A83" s="26">
        <f t="shared" si="1"/>
        <v>76</v>
      </c>
      <c r="B83" s="27" t="s">
        <v>2843</v>
      </c>
      <c r="C83" s="27" t="s">
        <v>2844</v>
      </c>
      <c r="D83" s="27" t="s">
        <v>2805</v>
      </c>
      <c r="E83" s="26">
        <v>2942</v>
      </c>
      <c r="F83" s="31" t="str">
        <f>VLOOKUP(E83,[3]ОО!C:E,3,FALSE)</f>
        <v>Муниципальное бюджетное общеобразовательное учреждение Терновская основная общеобразовательная школа №2</v>
      </c>
      <c r="G83" s="28">
        <v>9</v>
      </c>
    </row>
  </sheetData>
  <sortState ref="B8:N83">
    <sortCondition ref="E8:E83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2021-11-14T21:44:48Z</dcterms:modified>
</cp:coreProperties>
</file>