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F21" i="4"/>
  <c r="F28" i="4"/>
  <c r="F39" i="4"/>
  <c r="F17" i="4"/>
  <c r="F20" i="4"/>
  <c r="F29" i="4"/>
  <c r="F19" i="4"/>
  <c r="F22" i="4"/>
  <c r="F15" i="4"/>
  <c r="F32" i="4"/>
  <c r="F45" i="4"/>
  <c r="F36" i="4"/>
  <c r="F10" i="4"/>
  <c r="F41" i="4"/>
  <c r="F37" i="4"/>
  <c r="F18" i="4"/>
  <c r="F11" i="4"/>
  <c r="F26" i="4" l="1"/>
  <c r="F12" i="4"/>
  <c r="F35" i="4"/>
  <c r="F33" i="4"/>
  <c r="F14" i="4"/>
  <c r="F16" i="4"/>
  <c r="F34" i="4"/>
  <c r="F27" i="4"/>
  <c r="F24" i="4"/>
  <c r="F44" i="4"/>
  <c r="F23" i="4"/>
  <c r="F38" i="4"/>
  <c r="F31" i="4"/>
  <c r="F42" i="4"/>
  <c r="F8" i="4"/>
</calcChain>
</file>

<file path=xl/sharedStrings.xml><?xml version="1.0" encoding="utf-8"?>
<sst xmlns="http://schemas.openxmlformats.org/spreadsheetml/2006/main" count="5438" uniqueCount="2874">
  <si>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</si>
  <si>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</si>
  <si>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</si>
  <si>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</si>
  <si>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</si>
  <si>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</si>
  <si>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</si>
  <si>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</si>
  <si>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</si>
  <si>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</si>
  <si>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</si>
  <si>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</si>
  <si>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</si>
  <si>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</si>
  <si>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</si>
  <si>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</si>
  <si>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</si>
  <si>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</si>
  <si>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</si>
  <si>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</si>
  <si>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</si>
  <si>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</si>
  <si>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</si>
  <si>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</si>
  <si>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</si>
  <si>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</si>
  <si>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</si>
  <si>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</si>
  <si>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</si>
  <si>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</si>
  <si>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</si>
  <si>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</si>
  <si>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</si>
  <si>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</si>
  <si>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</si>
  <si>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</si>
  <si>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</si>
  <si>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</si>
  <si>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</si>
  <si>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</si>
  <si>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</si>
  <si>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</si>
  <si>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</si>
  <si>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</si>
  <si>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</si>
  <si>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</si>
  <si>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</si>
  <si>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</si>
  <si>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</si>
  <si>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</si>
  <si>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</si>
  <si>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</si>
  <si>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</si>
  <si>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</si>
  <si>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</si>
  <si>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</si>
  <si>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</si>
  <si>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</si>
  <si>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</si>
  <si>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</si>
  <si>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</si>
  <si>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</si>
  <si>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</si>
  <si>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</si>
  <si>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</si>
  <si>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</si>
  <si>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</si>
  <si>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</si>
  <si>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</si>
  <si>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</si>
  <si>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</si>
  <si>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</si>
  <si>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</si>
  <si>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</si>
  <si>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</si>
  <si>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</si>
  <si>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</si>
  <si>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</si>
  <si>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</si>
  <si>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</si>
  <si>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</si>
  <si>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</si>
  <si>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</si>
  <si>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</si>
  <si>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</si>
  <si>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</si>
  <si>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</si>
  <si>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</si>
  <si>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</si>
  <si>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</si>
  <si>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</si>
  <si>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</si>
  <si>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</si>
  <si>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</si>
  <si>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</si>
  <si>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</si>
  <si>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</si>
  <si>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</si>
  <si>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</si>
  <si>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</si>
  <si>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</si>
  <si>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</si>
  <si>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</si>
  <si>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</si>
  <si>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</si>
  <si>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</si>
  <si>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</si>
  <si>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</si>
  <si>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</si>
  <si>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</si>
  <si>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</si>
  <si>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</si>
  <si>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</si>
  <si>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</si>
  <si>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</si>
  <si>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</si>
  <si>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</si>
  <si>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</si>
  <si>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</si>
  <si>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</si>
  <si>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</si>
  <si>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</si>
  <si>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</si>
  <si>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</si>
  <si>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</si>
  <si>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</si>
  <si>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</si>
  <si>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</si>
  <si>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</si>
  <si>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</si>
  <si>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</si>
  <si>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</si>
  <si>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</si>
  <si>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</si>
  <si>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</si>
  <si>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</si>
  <si>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</si>
  <si>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</si>
  <si>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</si>
  <si>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</si>
  <si>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</si>
  <si>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</si>
  <si>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</si>
  <si>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</si>
  <si>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</si>
  <si>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</si>
  <si>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</si>
  <si>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</si>
  <si>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</si>
  <si>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</si>
  <si>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</si>
  <si>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</si>
  <si>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</si>
  <si>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</si>
  <si>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</si>
  <si>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</si>
  <si>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</si>
  <si>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</si>
  <si>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</si>
  <si>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</si>
  <si>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</si>
  <si>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</si>
  <si>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</si>
  <si>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</si>
  <si>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</si>
  <si>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</si>
  <si>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</si>
  <si>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</si>
  <si>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</si>
  <si>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</si>
  <si>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</si>
  <si>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</si>
  <si>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</si>
  <si>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</si>
  <si>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</si>
  <si>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</si>
  <si>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</si>
  <si>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</si>
  <si>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</si>
  <si>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</si>
  <si>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</si>
  <si>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</si>
  <si>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</si>
  <si>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</si>
  <si>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</si>
  <si>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</si>
  <si>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</si>
  <si>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</si>
  <si>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</si>
  <si>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</si>
  <si>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</si>
  <si>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</si>
  <si>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</si>
  <si>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</si>
  <si>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</si>
  <si>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</si>
  <si>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</si>
  <si>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</si>
  <si>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</si>
  <si>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</si>
  <si>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</si>
  <si>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</si>
  <si>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</si>
  <si>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</si>
  <si>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</si>
  <si>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</si>
  <si>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</si>
  <si>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</si>
  <si>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</si>
  <si>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</si>
  <si>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</si>
  <si>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</si>
  <si>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</si>
  <si>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</si>
  <si>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</si>
  <si>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</si>
  <si>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</si>
  <si>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</si>
  <si>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</si>
  <si>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</si>
  <si>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</si>
  <si>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</si>
  <si>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</si>
  <si>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</si>
  <si>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</si>
  <si>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</si>
  <si>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</si>
  <si>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</si>
  <si>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</si>
  <si>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</si>
  <si>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</si>
  <si>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</si>
  <si>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</si>
  <si>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</si>
  <si>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</si>
  <si>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</si>
  <si>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</si>
  <si>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</si>
  <si>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</si>
  <si>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</si>
  <si>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</si>
  <si>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</si>
  <si>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</si>
  <si>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</si>
  <si>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</si>
  <si>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</si>
  <si>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</si>
  <si>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</si>
  <si>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</si>
  <si>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</si>
  <si>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</si>
  <si>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</si>
  <si>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</si>
  <si>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</si>
  <si>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</si>
  <si>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</si>
  <si>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</si>
  <si>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</si>
  <si>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</si>
  <si>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</si>
  <si>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</si>
  <si>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</si>
  <si>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</si>
  <si>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</si>
  <si>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</si>
  <si>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</si>
  <si>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</si>
  <si>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</si>
  <si>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</si>
  <si>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</si>
  <si>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</si>
  <si>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</si>
  <si>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</si>
  <si>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</si>
  <si>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</si>
  <si>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</si>
  <si>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</si>
  <si>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</si>
  <si>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</si>
  <si>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</si>
  <si>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</si>
  <si>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</si>
  <si>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</si>
  <si>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</si>
  <si>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</si>
  <si>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</si>
  <si>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</si>
  <si>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</si>
  <si>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</si>
  <si>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</si>
  <si>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</si>
  <si>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</si>
  <si>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</si>
  <si>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</si>
  <si>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</si>
  <si>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</si>
  <si>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</si>
  <si>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</si>
  <si>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</si>
  <si>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</si>
  <si>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</si>
  <si>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</si>
  <si>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</si>
  <si>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</si>
  <si>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</si>
  <si>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</si>
  <si>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</si>
  <si>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</si>
  <si>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</si>
  <si>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</si>
  <si>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</si>
  <si>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</si>
  <si>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</si>
  <si>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</si>
  <si>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</si>
  <si>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</si>
  <si>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</si>
  <si>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</si>
  <si>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</si>
  <si>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</si>
  <si>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</si>
  <si>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</si>
  <si>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</si>
  <si>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</si>
  <si>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</si>
  <si>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</si>
  <si>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</si>
  <si>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</si>
  <si>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</si>
  <si>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</si>
  <si>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</si>
  <si>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</si>
  <si>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</si>
  <si>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</si>
  <si>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</si>
  <si>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</si>
  <si>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</si>
  <si>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</si>
  <si>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</si>
  <si>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</si>
  <si>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</si>
  <si>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</si>
  <si>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</si>
  <si>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</si>
  <si>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</si>
  <si>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</si>
  <si>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</si>
  <si>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</si>
  <si>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</si>
  <si>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</si>
  <si>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</si>
  <si>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</si>
  <si>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</si>
  <si>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</si>
  <si>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</si>
  <si>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</si>
  <si>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</si>
  <si>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</si>
  <si>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</si>
  <si>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</si>
  <si>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</si>
  <si>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</si>
  <si>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</si>
  <si>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</si>
  <si>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</si>
  <si>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</si>
  <si>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</si>
  <si>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</si>
  <si>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</si>
  <si>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</si>
  <si>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</si>
  <si>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</si>
  <si>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</si>
  <si>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</si>
  <si>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</si>
  <si>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</si>
  <si>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</si>
  <si>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</si>
  <si>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</si>
  <si>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</si>
  <si>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</si>
  <si>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</si>
  <si>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</si>
  <si>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</si>
  <si>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</si>
  <si>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</si>
  <si>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</si>
  <si>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</si>
  <si>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</si>
  <si>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</si>
  <si>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</si>
  <si>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</si>
  <si>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</si>
  <si>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</si>
  <si>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</si>
  <si>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</si>
  <si>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</si>
  <si>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</si>
  <si>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</si>
  <si>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</si>
  <si>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</si>
  <si>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</si>
  <si>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</si>
  <si>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</si>
  <si>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</si>
  <si>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</si>
  <si>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</si>
  <si>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</si>
  <si>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</si>
  <si>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</si>
  <si>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</si>
  <si>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</si>
  <si>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</si>
  <si>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</si>
  <si>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</si>
  <si>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</si>
  <si>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</si>
  <si>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</si>
  <si>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</si>
  <si>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</si>
  <si>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</si>
  <si>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</si>
  <si>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</si>
  <si>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</si>
  <si>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</si>
  <si>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</si>
  <si>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</si>
  <si>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</si>
  <si>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</si>
  <si>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</si>
  <si>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</si>
  <si>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</si>
  <si>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</si>
  <si>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</si>
  <si>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</si>
  <si>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</si>
  <si>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</si>
  <si>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</si>
  <si>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</si>
  <si>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</si>
  <si>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</si>
  <si>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</si>
  <si>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</si>
  <si>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</si>
  <si>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</si>
  <si>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</si>
  <si>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</si>
  <si>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</si>
  <si>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</si>
  <si>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</si>
  <si>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</si>
  <si>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</si>
  <si>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</si>
  <si>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</si>
  <si>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</si>
  <si>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</si>
  <si>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</si>
  <si>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</si>
  <si>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</si>
  <si>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</si>
  <si>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</si>
  <si>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</si>
  <si>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</si>
  <si>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</si>
  <si>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</si>
  <si>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</si>
  <si>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</si>
  <si>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</si>
  <si>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</si>
  <si>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</si>
  <si>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</si>
  <si>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</si>
  <si>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</si>
  <si>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</si>
  <si>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</si>
  <si>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</si>
  <si>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</si>
  <si>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</si>
  <si>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</si>
  <si>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</si>
  <si>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</si>
  <si>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</si>
  <si>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</si>
  <si>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</si>
  <si>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</si>
  <si>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</si>
  <si>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</si>
  <si>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</si>
  <si>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</si>
  <si>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</si>
  <si>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</si>
  <si>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</si>
  <si>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</si>
  <si>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</si>
  <si>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</si>
  <si>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</si>
  <si>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</si>
  <si>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</si>
  <si>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</si>
  <si>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</si>
  <si>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</si>
  <si>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</si>
  <si>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</si>
  <si>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</si>
  <si>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</si>
  <si>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</si>
  <si>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</si>
  <si>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</si>
  <si>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</si>
  <si>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</si>
  <si>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</si>
  <si>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</si>
  <si>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</si>
  <si>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</si>
  <si>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</si>
  <si>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</si>
  <si>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</si>
  <si>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</si>
  <si>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</si>
  <si>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</si>
  <si>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</si>
  <si>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</si>
  <si>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</si>
  <si>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</si>
  <si>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</si>
  <si>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</si>
  <si>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</si>
  <si>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</si>
  <si>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</si>
  <si>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</si>
  <si>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</si>
  <si>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</si>
  <si>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</si>
  <si>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</si>
  <si>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</si>
  <si>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</si>
  <si>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</si>
  <si>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</si>
  <si>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</si>
  <si>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</si>
  <si>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</si>
  <si>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</si>
  <si>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</si>
  <si>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</si>
  <si>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</si>
  <si>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</si>
  <si>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</si>
  <si>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</si>
  <si>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</si>
  <si>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</si>
  <si>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</si>
  <si>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</si>
  <si>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</si>
  <si>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</si>
  <si>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</si>
  <si>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</si>
  <si>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</si>
  <si>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</si>
  <si>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</si>
  <si>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</si>
  <si>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</si>
  <si>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</si>
  <si>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</si>
  <si>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</si>
  <si>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</si>
  <si>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</si>
  <si>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</si>
  <si>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</si>
  <si>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</si>
  <si>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</si>
  <si>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</si>
  <si>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</si>
  <si>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</si>
  <si>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</si>
  <si>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</si>
  <si>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</si>
  <si>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</si>
  <si>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</si>
  <si>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</si>
  <si>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</si>
  <si>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</si>
  <si>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</si>
  <si>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</si>
  <si>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</si>
  <si>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</si>
  <si>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</si>
  <si>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</si>
  <si>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</si>
  <si>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</si>
  <si>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</si>
  <si>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</si>
  <si>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</si>
  <si>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</si>
  <si>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</si>
  <si>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</si>
  <si>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</si>
  <si>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</si>
  <si>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</si>
  <si>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</si>
  <si>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</si>
  <si>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</si>
  <si>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</si>
  <si>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</si>
  <si>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</si>
  <si>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</si>
  <si>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</si>
  <si>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</si>
  <si>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</si>
  <si>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</si>
  <si>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</si>
  <si>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</si>
  <si>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</si>
  <si>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</si>
  <si>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</si>
  <si>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</si>
  <si>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</si>
  <si>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</si>
  <si>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</si>
  <si>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</si>
  <si>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</si>
  <si>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</si>
  <si>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</si>
  <si>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</si>
  <si>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</si>
  <si>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</si>
  <si>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</si>
  <si>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</si>
  <si>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</si>
  <si>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</si>
  <si>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</si>
  <si>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</si>
  <si>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</si>
  <si>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</si>
  <si>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</si>
  <si>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</si>
  <si>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</si>
  <si>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</si>
  <si>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</si>
  <si>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</si>
  <si>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</si>
  <si>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</si>
  <si>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</si>
  <si>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</si>
  <si>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</si>
  <si>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</si>
  <si>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</si>
  <si>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</si>
  <si>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</si>
  <si>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</si>
  <si>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</si>
  <si>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</si>
  <si>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</si>
  <si>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</si>
  <si>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</si>
  <si>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</si>
  <si>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</si>
  <si>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</si>
  <si>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</si>
  <si>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</si>
  <si>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</si>
  <si>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</si>
  <si>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</si>
  <si>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</si>
  <si>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</si>
  <si>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</si>
  <si>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</si>
  <si>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</si>
  <si>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</si>
  <si>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</si>
  <si>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</si>
  <si>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</si>
  <si>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</si>
  <si>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</si>
  <si>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</si>
  <si>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</si>
  <si>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</si>
  <si>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</si>
  <si>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</si>
  <si>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</si>
  <si>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</si>
  <si>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</si>
  <si>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</si>
  <si>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</si>
  <si>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</si>
  <si>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</si>
  <si>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</si>
  <si>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</si>
  <si>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</si>
  <si>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</si>
  <si>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</si>
  <si>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</si>
  <si>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</si>
  <si>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</si>
  <si>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</si>
  <si>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</si>
  <si>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</si>
  <si>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</si>
  <si>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</si>
  <si>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</si>
  <si>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</si>
  <si>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</si>
  <si>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</si>
  <si>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</si>
  <si>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</si>
  <si>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</si>
  <si>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</si>
  <si>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</si>
  <si>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</si>
  <si>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</si>
  <si>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</si>
  <si>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</si>
  <si>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</si>
  <si>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</si>
  <si>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</si>
  <si>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</si>
  <si>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</si>
  <si>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</si>
  <si>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</si>
  <si>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</si>
  <si>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</si>
  <si>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</si>
  <si>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</si>
  <si>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</si>
  <si>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</si>
  <si>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</si>
  <si>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</si>
  <si>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</si>
  <si>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</si>
  <si>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</si>
  <si>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</si>
  <si>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</si>
  <si>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</si>
  <si>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</si>
  <si>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</si>
  <si>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</si>
  <si>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</si>
  <si>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</si>
  <si>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</si>
  <si>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</si>
  <si>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</si>
  <si>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</si>
  <si>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</si>
  <si>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</si>
  <si>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</si>
  <si>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</si>
  <si>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</si>
  <si>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</si>
  <si>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</si>
  <si>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</si>
  <si>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</si>
  <si>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</si>
  <si>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</si>
  <si>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</si>
  <si>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</si>
  <si>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</si>
  <si>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</si>
  <si>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</si>
  <si>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</si>
  <si>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</si>
  <si>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</si>
  <si>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</si>
  <si>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</si>
  <si>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</si>
  <si>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</si>
  <si>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</si>
  <si>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</si>
  <si>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</si>
  <si>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</si>
  <si>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</si>
  <si>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</si>
  <si>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</si>
  <si>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</si>
  <si>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</si>
  <si>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</si>
  <si>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</si>
  <si>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</si>
  <si>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</si>
  <si>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</si>
  <si>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</si>
  <si>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</si>
  <si>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</si>
  <si>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</si>
  <si>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</si>
  <si>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</si>
  <si>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</si>
  <si>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</si>
  <si>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</si>
  <si>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</si>
  <si>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</si>
  <si>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</si>
  <si>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</si>
  <si>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</si>
  <si>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</si>
  <si>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</si>
  <si>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</si>
  <si>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</si>
  <si>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</si>
  <si>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</si>
  <si>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</si>
  <si>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</si>
  <si>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</si>
  <si>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</si>
  <si>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</si>
  <si>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</si>
  <si>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</si>
  <si>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</si>
  <si>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</si>
  <si>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</si>
  <si>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</si>
  <si>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</si>
  <si>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</si>
  <si>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</si>
  <si>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</si>
  <si>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</si>
  <si>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</si>
  <si>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</si>
  <si>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</si>
  <si>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</si>
  <si>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</si>
  <si>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</si>
  <si>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</si>
  <si>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</si>
  <si>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</si>
  <si>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</si>
  <si>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</si>
  <si>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</si>
  <si>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</si>
  <si>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</si>
  <si>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</si>
  <si>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</si>
  <si>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</si>
  <si>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</si>
  <si>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</si>
  <si>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</si>
  <si>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</si>
  <si>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</si>
  <si>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</si>
  <si>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</si>
  <si>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</si>
  <si>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</si>
  <si>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</si>
  <si>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</si>
  <si>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</si>
  <si>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</si>
  <si>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</si>
  <si>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</si>
  <si>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</si>
  <si>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</si>
  <si>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</si>
  <si>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</si>
  <si>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</si>
  <si>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</si>
  <si>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</si>
  <si>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</si>
  <si>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</si>
  <si>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</si>
  <si>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</si>
  <si>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</si>
  <si>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</si>
  <si>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</si>
  <si>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</si>
  <si>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</si>
  <si>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</si>
  <si>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</si>
  <si>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</si>
  <si>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</si>
  <si>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</si>
  <si>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</si>
  <si>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</si>
  <si>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</si>
  <si>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</si>
  <si>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</si>
  <si>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</si>
  <si>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</si>
  <si>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</si>
  <si>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</si>
  <si>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</si>
  <si>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</si>
  <si>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</si>
  <si>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</si>
  <si>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</si>
  <si>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</si>
  <si>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</si>
  <si>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</si>
  <si>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</si>
  <si>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</si>
  <si>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</si>
  <si>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</si>
  <si>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</si>
  <si>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</si>
  <si>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</si>
  <si>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</si>
  <si>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</si>
  <si>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</si>
  <si>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</si>
  <si>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</si>
  <si>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</si>
  <si>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</si>
  <si>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</si>
  <si>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</si>
  <si>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</si>
  <si>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</si>
  <si>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</si>
  <si>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</si>
  <si>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</si>
  <si>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</si>
  <si>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</si>
  <si>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</si>
  <si>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</si>
  <si>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</si>
  <si>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</si>
  <si>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</si>
  <si>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</si>
  <si>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</si>
  <si>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</si>
  <si>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</si>
  <si>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</si>
  <si>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</si>
  <si>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</si>
  <si>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</si>
  <si>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</si>
  <si>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</si>
  <si>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</si>
  <si>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</si>
  <si>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</si>
  <si>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</si>
  <si>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</si>
  <si>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</si>
  <si>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</si>
  <si>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</si>
  <si>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</si>
  <si>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</si>
  <si>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</si>
  <si>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</si>
  <si>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</si>
  <si>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</si>
  <si>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</si>
  <si>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</si>
  <si>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</si>
  <si>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</si>
  <si>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</si>
  <si>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</si>
  <si>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</si>
  <si>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</si>
  <si>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</si>
  <si>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</si>
  <si>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</si>
  <si>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</si>
  <si>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</si>
  <si>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</si>
  <si>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</si>
  <si>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</si>
  <si>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</si>
  <si>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</si>
  <si>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</si>
  <si>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</si>
  <si>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</si>
  <si>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</si>
  <si>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</si>
  <si>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</si>
  <si>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</si>
  <si>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</si>
  <si>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</si>
  <si>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</si>
  <si>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</si>
  <si>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</si>
  <si>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</si>
  <si>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</si>
  <si>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</si>
  <si>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</si>
  <si>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</si>
  <si>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</si>
  <si>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</si>
  <si>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</si>
  <si>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</si>
  <si>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</si>
  <si>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</si>
  <si>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</si>
  <si>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</si>
  <si>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</si>
  <si>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</si>
  <si>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</si>
  <si>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</si>
  <si>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</si>
  <si>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</si>
  <si>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</si>
  <si>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</si>
  <si>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</si>
  <si>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</si>
  <si>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</si>
  <si>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</si>
  <si>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</si>
  <si>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</si>
  <si>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</si>
  <si>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</si>
  <si>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</si>
  <si>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</si>
  <si>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</si>
  <si>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</si>
  <si>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</si>
  <si>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</si>
  <si>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</si>
  <si>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</si>
  <si>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</si>
  <si>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</si>
  <si>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</si>
  <si>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</si>
  <si>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</si>
  <si>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</si>
  <si>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</si>
  <si>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</si>
  <si>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</si>
  <si>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</si>
  <si>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</si>
  <si>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</si>
  <si>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</si>
  <si>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</si>
  <si>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</si>
  <si>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</si>
  <si>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</si>
  <si>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</si>
  <si>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</si>
  <si>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</si>
  <si>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</si>
  <si>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</si>
  <si>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</si>
  <si>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</si>
  <si>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</si>
  <si>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</si>
  <si>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</si>
  <si>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</si>
  <si>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</si>
  <si>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</si>
  <si>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</si>
  <si>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</si>
  <si>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</si>
  <si>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</si>
  <si>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</si>
  <si>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</si>
  <si>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</si>
  <si>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</si>
  <si>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</si>
  <si>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</si>
  <si>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</si>
  <si>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</si>
  <si>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</si>
  <si>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</si>
  <si>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</si>
  <si>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</si>
  <si>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</si>
  <si>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</si>
  <si>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</si>
  <si>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</si>
  <si>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</si>
  <si>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</si>
  <si>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</si>
  <si>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</si>
  <si>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</si>
  <si>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</si>
  <si>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</si>
  <si>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</si>
  <si>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</si>
  <si>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</si>
  <si>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</si>
  <si>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</si>
  <si>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</si>
  <si>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</si>
  <si>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</si>
  <si>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</si>
  <si>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</si>
  <si>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</si>
  <si>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</si>
  <si>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</si>
  <si>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</si>
  <si>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</si>
  <si>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</si>
  <si>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</si>
  <si>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</si>
  <si>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</si>
  <si>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</si>
  <si>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</si>
  <si>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</si>
  <si>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</si>
  <si>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</si>
  <si>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</si>
  <si>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</si>
  <si>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</si>
  <si>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</si>
  <si>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</si>
  <si>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</si>
  <si>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</si>
  <si>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</si>
  <si>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</si>
  <si>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</si>
  <si>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</si>
  <si>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</si>
  <si>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</si>
  <si>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</si>
  <si>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</si>
  <si>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</si>
  <si>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</si>
  <si>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</si>
  <si>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</si>
  <si>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</si>
  <si>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</si>
  <si>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</si>
  <si>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</si>
  <si>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</si>
  <si>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</si>
  <si>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</si>
  <si>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</si>
  <si>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</si>
  <si>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</si>
  <si>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</si>
  <si>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</si>
  <si>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</si>
  <si>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</si>
  <si>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</si>
  <si>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</si>
  <si>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</si>
  <si>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</si>
  <si>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</si>
  <si>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</si>
  <si>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</si>
  <si>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</si>
  <si>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</si>
  <si>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</si>
  <si>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</si>
  <si>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</si>
  <si>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</si>
  <si>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</si>
  <si>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</si>
  <si>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</si>
  <si>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</si>
  <si>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</si>
  <si>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</si>
  <si>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</si>
  <si>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</si>
  <si>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</si>
  <si>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</si>
  <si>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</si>
  <si>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</si>
  <si>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</si>
  <si>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</si>
  <si>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</si>
  <si>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</si>
  <si>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</si>
  <si>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</si>
  <si>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</si>
  <si>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</si>
  <si>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</si>
  <si>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</si>
  <si>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</si>
  <si>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</si>
  <si>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</si>
  <si>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</si>
  <si>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</si>
  <si>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</si>
  <si>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</si>
  <si>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</si>
  <si>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</si>
  <si>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</si>
  <si>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</si>
  <si>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</si>
  <si>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</si>
  <si>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</si>
  <si>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</si>
  <si>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</si>
  <si>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</si>
  <si>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</si>
  <si>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</si>
  <si>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</si>
  <si>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</si>
  <si>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</si>
  <si>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</si>
  <si>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</si>
  <si>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</si>
  <si>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</si>
  <si>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</si>
  <si>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</si>
  <si>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</si>
  <si>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</si>
  <si>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</si>
  <si>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</si>
  <si>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</si>
  <si>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</si>
  <si>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</si>
  <si>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</si>
  <si>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</si>
  <si>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</si>
  <si>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</si>
  <si>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</si>
  <si>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</si>
  <si>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</si>
  <si>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</si>
  <si>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</si>
  <si>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</si>
  <si>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</si>
  <si>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</si>
  <si>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</si>
  <si>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</si>
  <si>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</si>
  <si>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</si>
  <si>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</si>
  <si>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</si>
  <si>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</si>
  <si>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</si>
  <si>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</si>
  <si>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</si>
  <si>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</si>
  <si>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</si>
  <si>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</si>
  <si>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</si>
  <si>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</si>
  <si>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</si>
  <si>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</si>
  <si>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</si>
  <si>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</si>
  <si>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</si>
  <si>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</si>
  <si>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</si>
  <si>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</si>
  <si>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</si>
  <si>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</si>
  <si>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</si>
  <si>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</si>
  <si>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</si>
  <si>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</si>
  <si>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</si>
  <si>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</si>
  <si>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</si>
  <si>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</si>
  <si>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</si>
  <si>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</si>
  <si>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</si>
  <si>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</si>
  <si>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</si>
  <si>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</si>
  <si>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</si>
  <si>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</si>
  <si>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</si>
  <si>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</si>
  <si>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</si>
  <si>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</si>
  <si>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</si>
  <si>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</si>
  <si>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</si>
  <si>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</si>
  <si>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</si>
  <si>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</si>
  <si>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</si>
  <si>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</si>
  <si>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</si>
  <si>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</si>
  <si>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</si>
  <si>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</si>
  <si>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</si>
  <si>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</si>
  <si>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</si>
  <si>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</si>
  <si>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</si>
  <si>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</si>
  <si>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</si>
  <si>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</si>
  <si>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</si>
  <si>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</si>
  <si>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</si>
  <si>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</si>
  <si>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</si>
  <si>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</si>
  <si>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</si>
  <si>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</si>
  <si>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</si>
  <si>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</si>
  <si>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</si>
  <si>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</si>
  <si>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</si>
  <si>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</si>
  <si>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</si>
  <si>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</si>
  <si>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</si>
  <si>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</si>
  <si>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</si>
  <si>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</si>
  <si>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</si>
  <si>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</si>
  <si>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</si>
  <si>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</si>
  <si>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</si>
  <si>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</si>
  <si>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</si>
  <si>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</si>
  <si>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</si>
  <si>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</si>
  <si>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</si>
  <si>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</si>
  <si>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</si>
  <si>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</si>
  <si>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</si>
  <si>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</si>
  <si>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</si>
  <si>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</si>
  <si>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</si>
  <si>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</si>
  <si>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</si>
  <si>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</si>
  <si>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</si>
  <si>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</si>
  <si>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</si>
  <si>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</si>
  <si>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</si>
  <si>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</si>
  <si>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</si>
  <si>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</si>
  <si>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</si>
  <si>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</si>
  <si>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</si>
  <si>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</si>
  <si>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</si>
  <si>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</si>
  <si>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</si>
  <si>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</si>
  <si>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</si>
  <si>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</si>
  <si>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</si>
  <si>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</si>
  <si>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</si>
  <si>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</si>
  <si>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</si>
  <si>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</si>
  <si>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</si>
  <si>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</si>
  <si>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</si>
  <si>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</si>
  <si>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</si>
  <si>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</si>
  <si>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</si>
  <si>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</si>
  <si>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</si>
  <si>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</si>
  <si>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</si>
  <si>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</si>
  <si>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</si>
  <si>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</si>
  <si>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</si>
  <si>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</si>
  <si>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</si>
  <si>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</si>
  <si>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</si>
  <si>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</si>
  <si>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</si>
  <si>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</si>
  <si>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</si>
  <si>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</si>
  <si>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</si>
  <si>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</si>
  <si>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</si>
  <si>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</si>
  <si>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</si>
  <si>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</si>
  <si>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</si>
  <si>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</si>
  <si>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</si>
  <si>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</si>
  <si>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</si>
  <si>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</si>
  <si>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</si>
  <si>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</si>
  <si>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</si>
  <si>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</si>
  <si>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</si>
  <si>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</si>
  <si>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</si>
  <si>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</si>
  <si>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</si>
  <si>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</si>
  <si>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</si>
  <si>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</si>
  <si>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</si>
  <si>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</si>
  <si>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</si>
  <si>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</si>
  <si>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</si>
  <si>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</si>
  <si>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</si>
  <si>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</si>
  <si>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</si>
  <si>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</si>
  <si>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</si>
  <si>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</si>
  <si>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</si>
  <si>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</si>
  <si>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</si>
  <si>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</si>
  <si>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</si>
  <si>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</si>
  <si>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</si>
  <si>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</si>
  <si>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</si>
  <si>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</si>
  <si>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</si>
  <si>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</si>
  <si>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</si>
  <si>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</si>
  <si>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</si>
  <si>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</si>
  <si>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</si>
  <si>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</si>
  <si>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</si>
  <si>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</si>
  <si>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</si>
  <si>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</si>
  <si>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</si>
  <si>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</si>
  <si>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</si>
  <si>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</si>
  <si>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</si>
  <si>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</si>
  <si>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</si>
  <si>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</si>
  <si>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</si>
  <si>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</si>
  <si>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</si>
  <si>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</si>
  <si>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</si>
  <si>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</si>
  <si>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</si>
  <si>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</si>
  <si>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</si>
  <si>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</si>
  <si>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</si>
  <si>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</si>
  <si>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</si>
  <si>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</si>
  <si>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</si>
  <si>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</si>
  <si>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</si>
  <si>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</si>
  <si>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</si>
  <si>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</si>
  <si>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</si>
  <si>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</si>
  <si>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</si>
  <si>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</si>
  <si>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</si>
  <si>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</si>
  <si>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</si>
  <si>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</si>
  <si>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</si>
  <si>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</si>
  <si>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</si>
  <si>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</si>
  <si>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</si>
  <si>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</si>
  <si>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</si>
  <si>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</si>
  <si>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</si>
  <si>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</si>
  <si>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</si>
  <si>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</si>
  <si>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</si>
  <si>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</si>
  <si>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</si>
  <si>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</si>
  <si>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</si>
  <si>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</si>
  <si>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</si>
  <si>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</si>
  <si>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</si>
  <si>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</si>
  <si>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</si>
  <si>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</si>
  <si>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</si>
  <si>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</si>
  <si>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</si>
  <si>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</si>
  <si>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</si>
  <si>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</si>
  <si>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</si>
  <si>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</si>
  <si>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</si>
  <si>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</si>
  <si>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</si>
  <si>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</si>
  <si>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</si>
  <si>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</si>
  <si>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</si>
  <si>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</si>
  <si>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</si>
  <si>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</si>
  <si>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</si>
  <si>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</si>
  <si>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</si>
  <si>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</si>
  <si>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</si>
  <si>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</si>
  <si>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</si>
  <si>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</si>
  <si>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</si>
  <si>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</si>
  <si>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</si>
  <si>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</si>
  <si>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</si>
  <si>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</si>
  <si>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</si>
  <si>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</si>
  <si>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</si>
  <si>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</si>
  <si>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</si>
  <si>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</si>
  <si>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</si>
  <si>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</si>
  <si>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</si>
  <si>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</si>
  <si>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</si>
  <si>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</si>
  <si>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</si>
  <si>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</si>
  <si>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</si>
  <si>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</si>
  <si>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</si>
  <si>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</si>
  <si>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</si>
  <si>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</si>
  <si>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</si>
  <si>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</si>
  <si>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</si>
  <si>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</si>
  <si>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</si>
  <si>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</si>
  <si>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</si>
  <si>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</si>
  <si>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</si>
  <si>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</si>
  <si>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</si>
  <si>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</si>
  <si>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</si>
  <si>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</si>
  <si>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</si>
  <si>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</si>
  <si>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</si>
  <si>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</si>
  <si>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</si>
  <si>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</si>
  <si>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</si>
  <si>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</si>
  <si>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</si>
  <si>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</si>
  <si>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</si>
  <si>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</si>
  <si>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</si>
  <si>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</si>
  <si>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</si>
  <si>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</si>
  <si>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</si>
  <si>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</si>
  <si>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</si>
  <si>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</si>
  <si>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</si>
  <si>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</si>
  <si>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</si>
  <si>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</si>
  <si>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</si>
  <si>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</si>
  <si>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</si>
  <si>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</si>
  <si>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</si>
  <si>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</si>
  <si>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</si>
  <si>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</si>
  <si>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</si>
  <si>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</si>
  <si>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</si>
  <si>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</si>
  <si>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</si>
  <si>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</si>
  <si>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</si>
  <si>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</si>
  <si>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</si>
  <si>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</si>
  <si>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</si>
  <si>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</si>
  <si>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</si>
  <si>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</si>
  <si>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</si>
  <si>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</si>
  <si>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</si>
  <si>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</si>
  <si>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</si>
  <si>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</si>
  <si>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</si>
  <si>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</si>
  <si>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</si>
  <si>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</si>
  <si>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</si>
  <si>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</si>
  <si>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</si>
  <si>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</si>
  <si>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</si>
  <si>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</si>
  <si>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</si>
  <si>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</si>
  <si>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</si>
  <si>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</si>
  <si>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</si>
  <si>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</si>
  <si>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</si>
  <si>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</si>
  <si>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</si>
  <si>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</si>
  <si>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</si>
  <si>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</si>
  <si>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</si>
  <si>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</si>
  <si>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</si>
  <si>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</si>
  <si>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</si>
  <si>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</si>
  <si>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</si>
  <si>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</si>
  <si>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</si>
  <si>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</si>
  <si>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</si>
  <si>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</si>
  <si>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</si>
  <si>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</si>
  <si>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</si>
  <si>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</si>
  <si>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</si>
  <si>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</si>
  <si>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</si>
  <si>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</si>
  <si>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</si>
  <si>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</si>
  <si>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</si>
  <si>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</si>
  <si>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</si>
  <si>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</si>
  <si>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</si>
  <si>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</si>
  <si>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</si>
  <si>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</si>
  <si>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</si>
  <si>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</si>
  <si>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</si>
  <si>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</si>
  <si>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</si>
  <si>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</si>
  <si>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</si>
  <si>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</si>
  <si>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</si>
  <si>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</si>
  <si>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</si>
  <si>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</si>
  <si>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</si>
  <si>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</si>
  <si>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</si>
  <si>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</si>
  <si>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</si>
  <si>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</si>
  <si>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</si>
  <si>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</si>
  <si>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</si>
  <si>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</si>
  <si>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</si>
  <si>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</si>
  <si>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</si>
  <si>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</si>
  <si>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</si>
  <si>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</si>
  <si>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</si>
  <si>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</si>
  <si>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</si>
  <si>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</si>
  <si>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</si>
  <si>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</si>
  <si>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</si>
  <si>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</si>
  <si>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</si>
  <si>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</si>
  <si>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</si>
  <si>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</si>
  <si>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</si>
  <si>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</si>
  <si>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</si>
  <si>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</si>
  <si>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</si>
  <si>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</si>
  <si>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</si>
  <si>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</si>
  <si>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</si>
  <si>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</si>
  <si>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</si>
  <si>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</si>
  <si>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</si>
  <si>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</si>
  <si>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</si>
  <si>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</si>
  <si>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</si>
  <si>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</si>
  <si>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</si>
  <si>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</si>
  <si>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</si>
  <si>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</si>
  <si>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</si>
  <si>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</si>
  <si>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</si>
  <si>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</si>
  <si>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</si>
  <si>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</si>
  <si>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</si>
  <si>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</si>
  <si>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</si>
  <si>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</si>
  <si>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</si>
  <si>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</si>
  <si>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</si>
  <si>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</si>
  <si>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</si>
  <si>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</si>
  <si>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</si>
  <si>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</si>
  <si>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</si>
  <si>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</si>
  <si>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</si>
  <si>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</si>
  <si>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</si>
  <si>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</si>
  <si>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</si>
  <si>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</si>
  <si>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</si>
  <si>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</si>
  <si>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</si>
  <si>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</si>
  <si>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</si>
  <si>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</si>
  <si>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</si>
  <si>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</si>
  <si>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</si>
  <si>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</si>
  <si>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</si>
  <si>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</si>
  <si>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</si>
  <si>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</si>
  <si>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</si>
  <si>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</si>
  <si>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</si>
  <si>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</si>
  <si>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</si>
  <si>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</si>
  <si>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</si>
  <si>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</si>
  <si>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</si>
  <si>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</si>
  <si>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</si>
  <si>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</si>
  <si>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</si>
  <si>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</si>
  <si>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</si>
  <si>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</si>
  <si>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</si>
  <si>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</si>
  <si>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</si>
  <si>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</si>
  <si>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</si>
  <si>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</si>
  <si>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</si>
  <si>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</si>
  <si>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</si>
  <si>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</si>
  <si>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</si>
  <si>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</si>
  <si>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</si>
  <si>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</si>
  <si>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</si>
  <si>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</si>
  <si>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</si>
  <si>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</si>
  <si>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</si>
  <si>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</si>
  <si>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</si>
  <si>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</si>
  <si>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</si>
  <si>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</si>
  <si>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</si>
  <si>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</si>
  <si>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</si>
  <si>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</si>
  <si>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</si>
  <si>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</si>
  <si>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</si>
  <si>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</si>
  <si>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</si>
  <si>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</si>
  <si>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</si>
  <si>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</si>
  <si>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</si>
  <si>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</si>
  <si>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</si>
  <si>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</si>
  <si>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</si>
  <si>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</si>
  <si>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</si>
  <si>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</si>
  <si>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</si>
  <si>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</si>
  <si>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</si>
  <si>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</si>
  <si>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</si>
  <si>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</si>
  <si>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</si>
  <si>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</si>
  <si>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</si>
  <si>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</si>
  <si>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</si>
  <si>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</si>
  <si>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</si>
  <si>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</si>
  <si>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</si>
  <si>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</si>
  <si>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</si>
  <si>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</si>
  <si>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</si>
  <si>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</si>
  <si>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</si>
  <si>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</si>
  <si>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</si>
  <si>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</si>
  <si>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</si>
  <si>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</si>
  <si>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</si>
  <si>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</si>
  <si>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</si>
  <si>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</si>
  <si>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</si>
  <si>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</si>
  <si>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</si>
  <si>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</si>
  <si>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</si>
  <si>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</si>
  <si>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</si>
  <si>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</si>
  <si>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</si>
  <si>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</si>
  <si>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</si>
  <si>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</si>
  <si>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</si>
  <si>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</si>
  <si>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</si>
  <si>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</si>
  <si>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</si>
  <si>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</si>
  <si>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</si>
  <si>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</si>
  <si>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</si>
  <si>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</si>
  <si>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</si>
  <si>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</si>
  <si>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</si>
  <si>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</si>
  <si>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</si>
  <si>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</si>
  <si>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</si>
  <si>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</si>
  <si>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</si>
  <si>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</si>
  <si>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</si>
  <si>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</si>
  <si>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</si>
  <si>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</si>
  <si>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</si>
  <si>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</si>
  <si>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</si>
  <si>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</si>
  <si>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</si>
  <si>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</si>
  <si>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</si>
  <si>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</si>
  <si>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</si>
  <si>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</si>
  <si>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</si>
  <si>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</si>
  <si>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</si>
  <si>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</si>
  <si>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</si>
  <si>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</si>
  <si>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</si>
  <si>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</si>
  <si>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</si>
  <si>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</si>
  <si>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</si>
  <si>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</si>
  <si>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</si>
  <si>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</si>
  <si>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</si>
  <si>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</si>
  <si>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</si>
  <si>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</si>
  <si>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</si>
  <si>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</si>
  <si>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</si>
  <si>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</si>
  <si>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</si>
  <si>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</si>
  <si>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</si>
  <si>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</si>
  <si>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</si>
  <si>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</si>
  <si>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</si>
  <si>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</si>
  <si>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</si>
  <si>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</si>
  <si>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</si>
  <si>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</si>
  <si>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</si>
  <si>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</si>
  <si>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</si>
  <si>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</si>
  <si>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</si>
  <si>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</si>
  <si>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</si>
  <si>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</si>
  <si>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</si>
  <si>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</si>
  <si>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</si>
  <si>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</si>
  <si>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</si>
  <si>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</si>
  <si>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</si>
  <si>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</si>
  <si>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</si>
  <si>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</si>
  <si>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</si>
  <si>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</si>
  <si>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</si>
  <si>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</si>
  <si>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</si>
  <si>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</si>
  <si>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</si>
  <si>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</si>
  <si>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</si>
  <si>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</si>
  <si>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</si>
  <si>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</si>
  <si>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</si>
  <si>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</si>
  <si>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</si>
  <si>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</si>
  <si>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</si>
  <si>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</si>
  <si>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</si>
  <si>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</si>
  <si>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</si>
  <si>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</si>
  <si>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</si>
  <si>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</si>
  <si>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</si>
  <si>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</si>
  <si>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</si>
  <si>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</si>
  <si>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</si>
  <si>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</si>
  <si>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</si>
  <si>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</si>
  <si>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</si>
  <si>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</si>
  <si>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</si>
  <si>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</si>
  <si>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</si>
  <si>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</si>
  <si>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</si>
  <si>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</si>
  <si>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</si>
  <si>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</si>
  <si>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</si>
  <si>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</si>
  <si>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</si>
  <si>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</si>
  <si>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</si>
  <si>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</si>
  <si>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</si>
  <si>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</si>
  <si>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</si>
  <si>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</si>
  <si>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</si>
  <si>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</si>
  <si>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</si>
  <si>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</si>
  <si>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</si>
  <si>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</si>
  <si>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</si>
  <si>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</si>
  <si>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</si>
  <si>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</si>
  <si>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</si>
  <si>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</si>
  <si>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</si>
  <si>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</si>
  <si>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</si>
  <si>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</si>
  <si>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</si>
  <si>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</si>
  <si>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</si>
  <si>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</si>
  <si>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</si>
  <si>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</si>
  <si>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</si>
  <si>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</si>
  <si>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</si>
  <si>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</si>
  <si>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</si>
  <si>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</si>
  <si>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</si>
  <si>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</si>
  <si>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</si>
  <si>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</si>
  <si>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</si>
  <si>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</si>
  <si>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</si>
  <si>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</si>
  <si>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</si>
  <si>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</si>
  <si>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</si>
  <si>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</si>
  <si>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</si>
  <si>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</si>
  <si>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</si>
  <si>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</si>
  <si>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</si>
  <si>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</si>
  <si>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</si>
  <si>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</si>
  <si>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</si>
  <si>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</si>
  <si>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</si>
  <si>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</si>
  <si>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</si>
  <si>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</si>
  <si>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</si>
  <si>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</si>
  <si>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</si>
  <si>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</si>
  <si>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</si>
  <si>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</si>
  <si>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</si>
  <si>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</si>
  <si>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</si>
  <si>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</si>
  <si>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</si>
  <si>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</si>
  <si>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</si>
  <si>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</si>
  <si>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</si>
  <si>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</si>
  <si>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</si>
  <si>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</si>
  <si>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</si>
  <si>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</si>
  <si>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</si>
  <si>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</si>
  <si>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</si>
  <si>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</si>
  <si>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</si>
  <si>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</si>
  <si>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</si>
  <si>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</si>
  <si>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</si>
  <si>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</si>
  <si>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</si>
  <si>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</si>
  <si>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</si>
  <si>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</si>
  <si>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</si>
  <si>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</si>
  <si>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</si>
  <si>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</si>
  <si>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</si>
  <si>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</si>
  <si>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</si>
  <si>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</si>
  <si>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</si>
  <si>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</si>
  <si>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</si>
  <si>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</si>
  <si>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</si>
  <si>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</si>
  <si>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</si>
  <si>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</si>
  <si>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</si>
  <si>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</si>
  <si>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</si>
  <si>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</si>
  <si>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</si>
  <si>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</si>
  <si>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</si>
  <si>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</si>
  <si>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</si>
  <si>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</si>
  <si>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</si>
  <si>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</si>
  <si>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</si>
  <si>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</si>
  <si>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</si>
  <si>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</si>
  <si>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</si>
  <si>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</si>
  <si>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</si>
  <si>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</si>
  <si>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</si>
  <si>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</si>
  <si>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</si>
  <si>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</si>
  <si>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</si>
  <si>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</si>
  <si>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</si>
  <si>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</si>
  <si>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</si>
  <si>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</si>
  <si>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</si>
  <si>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</si>
  <si>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</si>
  <si>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</si>
  <si>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</si>
  <si>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</si>
  <si>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</si>
  <si>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</si>
  <si>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</si>
  <si>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</si>
  <si>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</si>
  <si>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</si>
  <si>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</si>
  <si>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</si>
  <si>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</si>
  <si>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</si>
  <si>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</si>
  <si>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</si>
  <si>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</si>
  <si>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</si>
  <si>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</si>
  <si>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</si>
  <si>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</si>
  <si>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</si>
  <si>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</si>
  <si>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</si>
  <si>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</si>
  <si>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</si>
  <si>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</si>
  <si>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</si>
  <si>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</si>
  <si>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</si>
  <si>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</si>
  <si>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</si>
  <si>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</si>
  <si>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</si>
  <si>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</si>
  <si>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</si>
  <si>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</si>
  <si>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</si>
  <si>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</si>
  <si>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</si>
  <si>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</si>
  <si>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</si>
  <si>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</si>
  <si>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</si>
  <si>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</si>
  <si>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</si>
  <si>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</si>
  <si>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</si>
  <si>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</si>
  <si>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</si>
  <si>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</si>
  <si>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</si>
  <si>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</si>
  <si>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</si>
  <si>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</si>
  <si>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</si>
  <si>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</si>
  <si>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</si>
  <si>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</si>
  <si>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</si>
  <si>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</si>
  <si>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</si>
  <si>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</si>
  <si>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</si>
  <si>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</si>
  <si>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</si>
  <si>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</si>
  <si>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</si>
  <si>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</si>
  <si>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</si>
  <si>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</si>
  <si>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</si>
  <si>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</si>
  <si>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</si>
  <si>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</si>
  <si>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</si>
  <si>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</si>
  <si>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</si>
  <si>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</si>
  <si>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</si>
  <si>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</si>
  <si>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</si>
  <si>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</si>
  <si>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</si>
  <si>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</si>
  <si>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</si>
  <si>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</si>
  <si>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</si>
  <si>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</si>
  <si>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</si>
  <si>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</si>
  <si>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</si>
  <si>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</si>
  <si>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</si>
  <si>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</si>
  <si>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</si>
  <si>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</si>
  <si>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</si>
  <si>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</si>
  <si>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</si>
  <si>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</si>
  <si>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</si>
  <si>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</si>
  <si>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</si>
  <si>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</si>
  <si>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</si>
  <si>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</si>
  <si>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</si>
  <si>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</si>
  <si>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</si>
  <si>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</si>
  <si>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</si>
  <si>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</si>
  <si>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</si>
  <si>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</si>
  <si>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</si>
  <si>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</si>
  <si>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</si>
  <si>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</si>
  <si>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</si>
  <si>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</si>
  <si>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</si>
  <si>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</si>
  <si>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</si>
  <si>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</si>
  <si>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</si>
  <si>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</si>
  <si>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</si>
  <si>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</si>
  <si>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</si>
  <si>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</si>
  <si>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</si>
  <si>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</si>
  <si>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</si>
  <si>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</si>
  <si>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</si>
  <si>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</si>
  <si>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</si>
  <si>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</si>
  <si>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</si>
  <si>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</si>
  <si>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</si>
  <si>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</si>
  <si>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</si>
  <si>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</si>
  <si>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</si>
  <si>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</si>
  <si>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</si>
  <si>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</si>
  <si>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</si>
  <si>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</si>
  <si>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</si>
  <si>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</si>
  <si>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</si>
  <si>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</si>
  <si>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</si>
  <si>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</si>
  <si>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</si>
  <si>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</si>
  <si>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</si>
  <si>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</si>
  <si>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</si>
  <si>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</si>
  <si>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</si>
  <si>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</si>
  <si>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</si>
  <si>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</si>
  <si>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</si>
  <si>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</si>
  <si>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</si>
  <si>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</si>
  <si>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</si>
  <si>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</si>
  <si>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</si>
  <si>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</si>
  <si>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</si>
  <si>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</si>
  <si>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</si>
  <si>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</si>
  <si>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</si>
  <si>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</si>
  <si>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</si>
  <si>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</si>
  <si>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</si>
  <si>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</si>
  <si>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</si>
  <si>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</si>
  <si>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</si>
  <si>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</si>
  <si>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</si>
  <si>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</si>
  <si>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</si>
  <si>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</si>
  <si>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</si>
  <si>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</si>
  <si>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</si>
  <si>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</si>
  <si>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</si>
  <si>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</si>
  <si>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</si>
  <si>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</si>
  <si>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</si>
  <si>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</si>
  <si>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</si>
  <si>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</si>
  <si>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</si>
  <si>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</si>
  <si>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</si>
  <si>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</si>
  <si>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</si>
  <si>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</si>
  <si>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</si>
  <si>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</si>
  <si>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</si>
  <si>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</si>
  <si>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</si>
  <si>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</si>
  <si>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</si>
  <si>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</si>
  <si>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</si>
  <si>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</si>
  <si>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</si>
  <si>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</si>
  <si>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</si>
  <si>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</si>
  <si>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</si>
  <si>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</si>
  <si>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</si>
  <si>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</si>
  <si>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</si>
  <si>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</si>
  <si>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</si>
  <si>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</si>
  <si>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</si>
  <si>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</si>
  <si>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</si>
  <si>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</si>
  <si>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</si>
  <si>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</si>
  <si>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</si>
  <si>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</si>
  <si>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</si>
  <si>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</si>
  <si>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</si>
  <si>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</si>
  <si>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</si>
  <si>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</si>
  <si>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</si>
  <si>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</si>
  <si>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</si>
  <si>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</si>
  <si>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</si>
  <si>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</si>
  <si>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</si>
  <si>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</si>
  <si>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</si>
  <si>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</si>
  <si>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</si>
  <si>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</si>
  <si>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</si>
  <si>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</si>
  <si>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</si>
  <si>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</si>
  <si>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</si>
  <si>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</si>
  <si>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</si>
  <si>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</si>
  <si>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</si>
  <si>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</si>
  <si>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</si>
  <si>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</si>
  <si>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</si>
  <si>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</si>
  <si>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</si>
  <si>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</si>
  <si>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</si>
  <si>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</si>
  <si>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</si>
  <si>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</si>
  <si>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</si>
  <si>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</si>
  <si>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</si>
  <si>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</si>
  <si>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</si>
  <si>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</si>
  <si>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</si>
  <si>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</si>
  <si>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</si>
  <si>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</si>
  <si>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</si>
  <si>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</si>
  <si>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</si>
  <si>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</si>
  <si>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</si>
  <si>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</si>
  <si>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</si>
  <si>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</si>
  <si>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</si>
  <si>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</si>
  <si>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</si>
  <si>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</si>
  <si>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</si>
  <si>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</si>
  <si>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</si>
  <si>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</si>
  <si>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</si>
  <si>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</si>
  <si>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</si>
  <si>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</si>
  <si>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</si>
  <si>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</si>
  <si>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</si>
  <si>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</si>
  <si>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</si>
  <si>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</si>
  <si>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</si>
  <si>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</si>
  <si>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</si>
  <si>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</si>
  <si>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</si>
  <si>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</si>
  <si>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</si>
  <si>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</si>
  <si>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</si>
  <si>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</si>
  <si>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</si>
  <si>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</si>
  <si>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</si>
  <si>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</si>
  <si>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</si>
  <si>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</si>
  <si>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</si>
  <si>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</si>
  <si>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</si>
  <si>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</si>
  <si>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</si>
  <si>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</si>
  <si>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</si>
  <si>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</si>
  <si>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</si>
  <si>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</si>
  <si>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</si>
  <si>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</si>
  <si>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</si>
  <si>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</si>
  <si>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</si>
  <si>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</si>
  <si>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</si>
  <si>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</si>
  <si>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</si>
  <si>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</si>
  <si>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</si>
  <si>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</si>
  <si>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</si>
  <si>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</si>
  <si>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</si>
  <si>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</si>
  <si>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</si>
  <si>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</si>
  <si>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</si>
  <si>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</si>
  <si>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</si>
  <si>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</si>
  <si>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</si>
  <si>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</si>
  <si>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</si>
  <si>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</si>
  <si>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</si>
  <si>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</si>
  <si>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</si>
  <si>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</si>
  <si>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</si>
  <si>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</si>
  <si>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</si>
  <si>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</si>
  <si>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</si>
  <si>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</si>
  <si>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</si>
  <si>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</si>
  <si>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</si>
  <si>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</si>
  <si>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</si>
  <si>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</si>
  <si>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</si>
  <si>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</si>
  <si>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</si>
  <si>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</si>
  <si>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</si>
  <si>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</si>
  <si>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</si>
  <si>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</si>
  <si>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</si>
  <si>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</si>
  <si>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</si>
  <si>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</si>
  <si>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</si>
  <si>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</si>
  <si>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</si>
  <si>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</si>
  <si>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</si>
  <si>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</si>
  <si>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</si>
  <si>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</si>
  <si>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</si>
  <si>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</si>
  <si>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</si>
  <si>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</si>
  <si>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</si>
  <si>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</si>
  <si>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</si>
  <si>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</si>
  <si>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</si>
  <si>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</si>
  <si>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</si>
  <si>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</si>
  <si>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</si>
  <si>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</si>
  <si>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</si>
  <si>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</si>
  <si>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</si>
  <si>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</si>
  <si>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</si>
  <si>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</si>
  <si>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</si>
  <si>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</si>
  <si>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</si>
  <si>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</si>
  <si>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</si>
  <si>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</si>
  <si>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</si>
  <si>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</si>
  <si>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</si>
  <si>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</si>
  <si>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</si>
  <si>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</si>
  <si>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</si>
  <si>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</si>
  <si>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</si>
  <si>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</si>
  <si>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</si>
  <si>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</si>
  <si>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</si>
  <si>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</si>
  <si>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</si>
  <si>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</si>
  <si>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</si>
  <si>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</si>
  <si>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</si>
  <si>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</si>
  <si>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</si>
  <si>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</si>
  <si>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</si>
  <si>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</si>
  <si>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</si>
  <si>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</si>
  <si>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</si>
  <si>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</si>
  <si>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</si>
  <si>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</si>
  <si>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</si>
  <si>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</si>
  <si>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</si>
  <si>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</si>
  <si>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</si>
  <si>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</si>
  <si>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</si>
  <si>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</si>
  <si>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</si>
  <si>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</si>
  <si>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</si>
  <si>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</si>
  <si>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</si>
  <si>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</si>
  <si>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</si>
  <si>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</si>
  <si>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</si>
  <si>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</si>
  <si>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</si>
  <si>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</si>
  <si>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</si>
  <si>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</si>
  <si>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</si>
  <si>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</si>
  <si>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</si>
  <si>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</si>
  <si>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</si>
  <si>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</si>
  <si>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</si>
  <si>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</si>
  <si>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</si>
  <si>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</si>
  <si>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</si>
  <si>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</si>
  <si>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</si>
  <si>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</si>
  <si>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</si>
  <si>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</si>
  <si>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</si>
  <si>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</si>
  <si>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</si>
  <si>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</si>
  <si>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</si>
  <si>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</si>
  <si>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</si>
  <si>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</si>
  <si>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</si>
  <si>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</si>
  <si>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</si>
  <si>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</si>
  <si>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</si>
  <si>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</si>
  <si>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</si>
  <si>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</si>
  <si>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</si>
  <si>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</si>
  <si>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</si>
  <si>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</si>
  <si>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</si>
  <si>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</si>
  <si>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</si>
  <si>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</si>
  <si>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</si>
  <si>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</si>
  <si>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</si>
  <si>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</si>
  <si>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</si>
  <si>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</si>
  <si>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</si>
  <si>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</si>
  <si>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</si>
  <si>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</si>
  <si>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</si>
  <si>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</si>
  <si>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</si>
  <si>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</si>
  <si>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</si>
  <si>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</si>
  <si>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</si>
  <si>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</si>
  <si>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</si>
  <si>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</si>
  <si>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</si>
  <si>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</si>
  <si>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</si>
  <si>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</si>
  <si>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</si>
  <si>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</si>
  <si>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</si>
  <si>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</si>
  <si>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</si>
  <si>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</si>
  <si>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</si>
  <si>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</si>
  <si>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</si>
  <si>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</si>
  <si>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</si>
  <si>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</si>
  <si>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</si>
  <si>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</si>
  <si>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</si>
  <si>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</si>
  <si>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</si>
  <si>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</si>
  <si>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</si>
  <si>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</si>
  <si>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</si>
  <si>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</si>
  <si>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</si>
  <si>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</si>
  <si>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</si>
  <si>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</si>
  <si>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</si>
  <si>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</si>
  <si>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</si>
  <si>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</si>
  <si>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</si>
  <si>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</si>
  <si>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</si>
  <si>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</si>
  <si>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</si>
  <si>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</si>
  <si>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</si>
  <si>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</si>
  <si>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</si>
  <si>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</si>
  <si>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</si>
  <si>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</si>
  <si>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</si>
  <si>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</si>
  <si>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</si>
  <si>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</si>
  <si>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</si>
  <si>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</si>
  <si>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</si>
  <si>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</si>
  <si>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</si>
  <si>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</si>
  <si>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</si>
  <si>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</si>
  <si>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</si>
  <si>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</si>
  <si>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</si>
  <si>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</si>
  <si>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</si>
  <si>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</si>
  <si>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</si>
  <si>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</si>
  <si>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</si>
  <si>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</si>
  <si>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</si>
  <si>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</si>
  <si>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</si>
  <si>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</si>
  <si>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</si>
  <si>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</si>
  <si>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</si>
  <si>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</si>
  <si>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</si>
  <si>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</si>
  <si>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</si>
  <si>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</si>
  <si>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</si>
  <si>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</si>
  <si>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</si>
  <si>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</si>
  <si>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</si>
  <si>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</si>
  <si>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</si>
  <si>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</si>
  <si>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</si>
  <si>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</si>
  <si>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</si>
  <si>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</si>
  <si>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</si>
  <si>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</si>
  <si>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</si>
  <si>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</si>
  <si>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</si>
  <si>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</si>
  <si>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</si>
  <si>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</si>
  <si>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</si>
  <si>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</si>
  <si>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</si>
  <si>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</si>
  <si>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</si>
  <si>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</si>
  <si>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</si>
  <si>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</si>
  <si>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</si>
  <si>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</si>
  <si>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</si>
  <si>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</si>
  <si>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</si>
  <si>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</si>
  <si>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</si>
  <si>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</si>
  <si>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</si>
  <si>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</si>
  <si>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</si>
  <si>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</si>
  <si>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</si>
  <si>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</si>
  <si>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</si>
  <si>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</si>
  <si>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</si>
  <si>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</si>
  <si>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физической культуре (юноши)</t>
  </si>
  <si>
    <t>Бус</t>
  </si>
  <si>
    <t xml:space="preserve">Александр </t>
  </si>
  <si>
    <t>Сергеевич</t>
  </si>
  <si>
    <t xml:space="preserve">Мендрух </t>
  </si>
  <si>
    <t>Дмитрий</t>
  </si>
  <si>
    <t>Николаевич</t>
  </si>
  <si>
    <t xml:space="preserve"> Шевцов</t>
  </si>
  <si>
    <t>Олег</t>
  </si>
  <si>
    <t xml:space="preserve"> Александрович</t>
  </si>
  <si>
    <t>Аракелян</t>
  </si>
  <si>
    <t>Венидик</t>
  </si>
  <si>
    <t>Лёникович</t>
  </si>
  <si>
    <t>Устименко</t>
  </si>
  <si>
    <t>Кирилл</t>
  </si>
  <si>
    <t>Мирошников</t>
  </si>
  <si>
    <t>Анатольевич</t>
  </si>
  <si>
    <t>Сопун</t>
  </si>
  <si>
    <t xml:space="preserve">Дмитрий </t>
  </si>
  <si>
    <t>Юрьевич</t>
  </si>
  <si>
    <t>Кобцев</t>
  </si>
  <si>
    <t>Илья</t>
  </si>
  <si>
    <t>Михайлович</t>
  </si>
  <si>
    <t>Федосов</t>
  </si>
  <si>
    <t>Алексей</t>
  </si>
  <si>
    <t>Евгеньевич</t>
  </si>
  <si>
    <t>Козаренко</t>
  </si>
  <si>
    <t>Иван</t>
  </si>
  <si>
    <t>Крючков</t>
  </si>
  <si>
    <t>Тимур</t>
  </si>
  <si>
    <t>Андреевич</t>
  </si>
  <si>
    <t>Неизвестный</t>
  </si>
  <si>
    <t>Никита</t>
  </si>
  <si>
    <t>Владимирович</t>
  </si>
  <si>
    <t>Борщев</t>
  </si>
  <si>
    <t>Артем</t>
  </si>
  <si>
    <t>Артемьев</t>
  </si>
  <si>
    <t>Максим</t>
  </si>
  <si>
    <t>Валерьевич</t>
  </si>
  <si>
    <t>Мышкин</t>
  </si>
  <si>
    <t>Артём</t>
  </si>
  <si>
    <t>Петрушин</t>
  </si>
  <si>
    <t xml:space="preserve">Игнат </t>
  </si>
  <si>
    <t>Акимов</t>
  </si>
  <si>
    <t>Сергей</t>
  </si>
  <si>
    <t>Крикунов</t>
  </si>
  <si>
    <t>Авраменко</t>
  </si>
  <si>
    <t>Даниил</t>
  </si>
  <si>
    <t>Гайворонский</t>
  </si>
  <si>
    <t>Пудов</t>
  </si>
  <si>
    <t>Страмилов</t>
  </si>
  <si>
    <t>Александрович</t>
  </si>
  <si>
    <t>Абакумов</t>
  </si>
  <si>
    <t>Павел</t>
  </si>
  <si>
    <t>Подобный</t>
  </si>
  <si>
    <t>Александр</t>
  </si>
  <si>
    <t>Алексеевич</t>
  </si>
  <si>
    <t>Цветков</t>
  </si>
  <si>
    <t>Витальевич</t>
  </si>
  <si>
    <t>Мищенко</t>
  </si>
  <si>
    <t>Степан</t>
  </si>
  <si>
    <t>Бондарев</t>
  </si>
  <si>
    <t>Евгений</t>
  </si>
  <si>
    <t>Земляков</t>
  </si>
  <si>
    <t>Юрий</t>
  </si>
  <si>
    <t>Горчаков</t>
  </si>
  <si>
    <t>Виталий</t>
  </si>
  <si>
    <t>Васильевич</t>
  </si>
  <si>
    <t>Марченко</t>
  </si>
  <si>
    <t>Игорь</t>
  </si>
  <si>
    <t>Игоревич</t>
  </si>
  <si>
    <t>Грынь</t>
  </si>
  <si>
    <t>Тимофей</t>
  </si>
  <si>
    <t>Бугарь</t>
  </si>
  <si>
    <t xml:space="preserve">Тимофей </t>
  </si>
  <si>
    <t>Спичак</t>
  </si>
  <si>
    <t>Вячеславович</t>
  </si>
  <si>
    <t>Лашин</t>
  </si>
  <si>
    <t>Журавель</t>
  </si>
  <si>
    <t>Егор</t>
  </si>
  <si>
    <t>Русланович</t>
  </si>
  <si>
    <t>Стельмах</t>
  </si>
  <si>
    <t xml:space="preserve">Коробейник </t>
  </si>
  <si>
    <t xml:space="preserve">Роман </t>
  </si>
  <si>
    <t xml:space="preserve">Федоренко </t>
  </si>
  <si>
    <t xml:space="preserve">Сергей </t>
  </si>
  <si>
    <t>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</si>
</sst>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top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60;&#1050;_7_8_&#1102;&#1085;&#1086;&#1096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60;&#1050;_9_11_&#1102;&#1085;&#1086;&#1096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45"/>
  <sheetViews>
    <sheetView showGridLines="0" tabSelected="1" topLeftCell="A4" zoomScale="80" zoomScaleNormal="80" workbookViewId="0">
      <selection activeCell="H4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27" t="s">
        <v>2787</v>
      </c>
      <c r="C3" s="27"/>
      <c r="E3" s="24"/>
      <c r="F3" s="21"/>
      <c r="G3" s="1"/>
    </row>
    <row r="4" spans="1:7" x14ac:dyDescent="0.3">
      <c r="A4" s="28"/>
      <c r="B4" s="29"/>
      <c r="C4" s="29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26">
        <v>1</v>
      </c>
      <c r="B8" s="33" t="s">
        <v>2788</v>
      </c>
      <c r="C8" s="33" t="s">
        <v>2789</v>
      </c>
      <c r="D8" s="33" t="s">
        <v>2790</v>
      </c>
      <c r="E8" s="35">
        <v>286</v>
      </c>
      <c r="F8" s="36" t="str">
        <f>VLOOKUP(E8,[1]ОО!C:E,3,FALSE)</f>
        <v>Муниципальное бюджетное общеобразовательное учреждение средняя общеобразовательная школа №4</v>
      </c>
      <c r="G8" s="34">
        <v>7</v>
      </c>
    </row>
    <row r="9" spans="1:7" ht="41.4" x14ac:dyDescent="0.3">
      <c r="A9" s="26">
        <f>A8+1</f>
        <v>2</v>
      </c>
      <c r="B9" s="33" t="s">
        <v>2794</v>
      </c>
      <c r="C9" s="33" t="s">
        <v>2795</v>
      </c>
      <c r="D9" s="33" t="s">
        <v>2796</v>
      </c>
      <c r="E9" s="35">
        <v>288</v>
      </c>
      <c r="F9" s="36" t="s">
        <v>2349</v>
      </c>
      <c r="G9" s="34">
        <v>7</v>
      </c>
    </row>
    <row r="10" spans="1:7" ht="41.4" x14ac:dyDescent="0.3">
      <c r="A10" s="26">
        <f t="shared" ref="A10:A45" si="0">A9+1</f>
        <v>3</v>
      </c>
      <c r="B10" s="33" t="s">
        <v>2839</v>
      </c>
      <c r="C10" s="33" t="s">
        <v>2840</v>
      </c>
      <c r="D10" s="33" t="s">
        <v>2838</v>
      </c>
      <c r="E10" s="35">
        <v>283</v>
      </c>
      <c r="F10" s="36" t="str">
        <f>VLOOKUP(E10,[2]ОО!C:E,3,FALSE)</f>
        <v>Муниципальное бюджетное общеобразовательное учреждение гимназия № 1 им.Пенькова М.И.</v>
      </c>
      <c r="G10" s="34">
        <v>11</v>
      </c>
    </row>
    <row r="11" spans="1:7" ht="41.4" x14ac:dyDescent="0.3">
      <c r="A11" s="26">
        <f t="shared" si="0"/>
        <v>4</v>
      </c>
      <c r="B11" s="33" t="s">
        <v>2833</v>
      </c>
      <c r="C11" s="33" t="s">
        <v>2834</v>
      </c>
      <c r="D11" s="33" t="s">
        <v>2790</v>
      </c>
      <c r="E11" s="35">
        <v>286</v>
      </c>
      <c r="F11" s="36" t="str">
        <f>VLOOKUP(E11,[2]ОО!C:E,3,FALSE)</f>
        <v>Муниципальное бюджетное общеобразовательное учреждение средняя общеобразовательная школа №4</v>
      </c>
      <c r="G11" s="34">
        <v>9</v>
      </c>
    </row>
    <row r="12" spans="1:7" ht="41.4" x14ac:dyDescent="0.3">
      <c r="A12" s="26">
        <f t="shared" si="0"/>
        <v>5</v>
      </c>
      <c r="B12" s="33" t="s">
        <v>2830</v>
      </c>
      <c r="C12" s="33" t="s">
        <v>2831</v>
      </c>
      <c r="D12" s="33" t="s">
        <v>2817</v>
      </c>
      <c r="E12" s="35">
        <v>288</v>
      </c>
      <c r="F12" s="36" t="str">
        <f>VLOOKUP(E12,[1]ОО!C:E,3,FALSE)</f>
        <v>Муниципальное бюджетное общеобразовательное учреждение лицей № 7 имени маршала авиации А.Н. Ефимова</v>
      </c>
      <c r="G12" s="34">
        <v>7</v>
      </c>
    </row>
    <row r="13" spans="1:7" ht="41.4" x14ac:dyDescent="0.3">
      <c r="A13" s="26">
        <f t="shared" si="0"/>
        <v>6</v>
      </c>
      <c r="B13" s="33" t="s">
        <v>2797</v>
      </c>
      <c r="C13" s="33" t="s">
        <v>2798</v>
      </c>
      <c r="D13" s="33" t="s">
        <v>2799</v>
      </c>
      <c r="E13" s="35">
        <v>289</v>
      </c>
      <c r="F13" s="36" t="s">
        <v>2049</v>
      </c>
      <c r="G13" s="34">
        <v>8</v>
      </c>
    </row>
    <row r="14" spans="1:7" ht="41.4" x14ac:dyDescent="0.3">
      <c r="A14" s="26">
        <f t="shared" si="0"/>
        <v>7</v>
      </c>
      <c r="B14" s="33" t="s">
        <v>2823</v>
      </c>
      <c r="C14" s="33" t="s">
        <v>2824</v>
      </c>
      <c r="D14" s="33" t="s">
        <v>2825</v>
      </c>
      <c r="E14" s="35">
        <v>288</v>
      </c>
      <c r="F14" s="36" t="str">
        <f>VLOOKUP(E14,[1]ОО!C:E,3,FALSE)</f>
        <v>Муниципальное бюджетное общеобразовательное учреждение лицей № 7 имени маршала авиации А.Н. Ефимова</v>
      </c>
      <c r="G14" s="34">
        <v>8</v>
      </c>
    </row>
    <row r="15" spans="1:7" ht="41.4" x14ac:dyDescent="0.3">
      <c r="A15" s="26">
        <f t="shared" si="0"/>
        <v>8</v>
      </c>
      <c r="B15" s="33" t="s">
        <v>2848</v>
      </c>
      <c r="C15" s="33" t="s">
        <v>2849</v>
      </c>
      <c r="D15" s="33" t="s">
        <v>2838</v>
      </c>
      <c r="E15" s="35">
        <v>284</v>
      </c>
      <c r="F15" s="36" t="str">
        <f>VLOOKUP(E15,[2]ОО!C:E,3,FALSE)</f>
        <v>Муниципальное бюджетное общеобразовательное учреждение средняя общеобразовательная школа №2</v>
      </c>
      <c r="G15" s="34">
        <v>11</v>
      </c>
    </row>
    <row r="16" spans="1:7" ht="41.4" x14ac:dyDescent="0.3">
      <c r="A16" s="26">
        <f t="shared" si="0"/>
        <v>9</v>
      </c>
      <c r="B16" s="33" t="s">
        <v>2821</v>
      </c>
      <c r="C16" s="33" t="s">
        <v>2822</v>
      </c>
      <c r="D16" s="33" t="s">
        <v>2812</v>
      </c>
      <c r="E16" s="35">
        <v>289</v>
      </c>
      <c r="F16" s="36" t="str">
        <f>VLOOKUP(E16,[1]ОО!C:E,3,FALSE)</f>
        <v>Муниципальное бюджетное общеобразовательное учреждение средняя общеобразовательная школа №8</v>
      </c>
      <c r="G16" s="34">
        <v>8</v>
      </c>
    </row>
    <row r="17" spans="1:7" ht="41.4" x14ac:dyDescent="0.3">
      <c r="A17" s="26">
        <f t="shared" si="0"/>
        <v>10</v>
      </c>
      <c r="B17" s="33" t="s">
        <v>2860</v>
      </c>
      <c r="C17" s="33" t="s">
        <v>2861</v>
      </c>
      <c r="D17" s="33" t="s">
        <v>2817</v>
      </c>
      <c r="E17" s="35">
        <v>288</v>
      </c>
      <c r="F17" s="36" t="str">
        <f>VLOOKUP(E17,[2]ОО!C:E,3,FALSE)</f>
        <v>Муниципальное бюджетное общеобразовательное учреждение лицей № 7 имени маршала авиации А.Н. Ефимова</v>
      </c>
      <c r="G17" s="34">
        <v>10</v>
      </c>
    </row>
    <row r="18" spans="1:7" ht="55.2" x14ac:dyDescent="0.3">
      <c r="A18" s="26">
        <f t="shared" si="0"/>
        <v>11</v>
      </c>
      <c r="B18" s="33" t="s">
        <v>2835</v>
      </c>
      <c r="C18" s="33" t="s">
        <v>2792</v>
      </c>
      <c r="D18" s="33" t="s">
        <v>2790</v>
      </c>
      <c r="E18" s="35">
        <v>295</v>
      </c>
      <c r="F18" s="36" t="str">
        <f>VLOOKUP(E18,[2]ОО!C:E,3,FALSE)</f>
        <v>Муниципальное бюджетное общеобразовательное учреждение Колодезянская средняя общеобразовательная школа</v>
      </c>
      <c r="G18" s="34">
        <v>11</v>
      </c>
    </row>
    <row r="19" spans="1:7" ht="41.4" x14ac:dyDescent="0.3">
      <c r="A19" s="26">
        <f t="shared" si="0"/>
        <v>12</v>
      </c>
      <c r="B19" s="33" t="s">
        <v>2852</v>
      </c>
      <c r="C19" s="33" t="s">
        <v>2853</v>
      </c>
      <c r="D19" s="33" t="s">
        <v>2854</v>
      </c>
      <c r="E19" s="35">
        <v>286</v>
      </c>
      <c r="F19" s="36" t="str">
        <f>VLOOKUP(E19,[2]ОО!C:E,3,FALSE)</f>
        <v>Муниципальное бюджетное общеобразовательное учреждение средняя общеобразовательная школа №4</v>
      </c>
      <c r="G19" s="34">
        <v>9</v>
      </c>
    </row>
    <row r="20" spans="1:7" ht="41.4" x14ac:dyDescent="0.3">
      <c r="A20" s="26">
        <f t="shared" si="0"/>
        <v>13</v>
      </c>
      <c r="B20" s="33" t="s">
        <v>2858</v>
      </c>
      <c r="C20" s="33" t="s">
        <v>2859</v>
      </c>
      <c r="D20" s="33" t="s">
        <v>2817</v>
      </c>
      <c r="E20" s="35">
        <v>283</v>
      </c>
      <c r="F20" s="36" t="str">
        <f>VLOOKUP(E20,[2]ОО!C:E,3,FALSE)</f>
        <v>Муниципальное бюджетное общеобразовательное учреждение гимназия № 1 им.Пенькова М.И.</v>
      </c>
      <c r="G20" s="34">
        <v>10</v>
      </c>
    </row>
    <row r="21" spans="1:7" ht="41.4" x14ac:dyDescent="0.3">
      <c r="A21" s="26">
        <f t="shared" si="0"/>
        <v>14</v>
      </c>
      <c r="B21" s="33" t="s">
        <v>2865</v>
      </c>
      <c r="C21" s="33" t="s">
        <v>2866</v>
      </c>
      <c r="D21" s="33" t="s">
        <v>2867</v>
      </c>
      <c r="E21" s="35">
        <v>288</v>
      </c>
      <c r="F21" s="36" t="str">
        <f>VLOOKUP(E21,[2]ОО!C:E,3,FALSE)</f>
        <v>Муниципальное бюджетное общеобразовательное учреждение лицей № 7 имени маршала авиации А.Н. Ефимова</v>
      </c>
      <c r="G21" s="34">
        <v>10</v>
      </c>
    </row>
    <row r="22" spans="1:7" ht="41.4" x14ac:dyDescent="0.3">
      <c r="A22" s="26">
        <f t="shared" si="0"/>
        <v>15</v>
      </c>
      <c r="B22" s="33" t="s">
        <v>2850</v>
      </c>
      <c r="C22" s="33" t="s">
        <v>2851</v>
      </c>
      <c r="D22" s="33" t="s">
        <v>2838</v>
      </c>
      <c r="E22" s="35">
        <v>288</v>
      </c>
      <c r="F22" s="36" t="str">
        <f>VLOOKUP(E22,[2]ОО!C:E,3,FALSE)</f>
        <v>Муниципальное бюджетное общеобразовательное учреждение лицей № 7 имени маршала авиации А.Н. Ефимова</v>
      </c>
      <c r="G22" s="34">
        <v>9</v>
      </c>
    </row>
    <row r="23" spans="1:7" ht="41.4" x14ac:dyDescent="0.3">
      <c r="A23" s="26">
        <f t="shared" si="0"/>
        <v>16</v>
      </c>
      <c r="B23" s="33" t="s">
        <v>2807</v>
      </c>
      <c r="C23" s="33" t="s">
        <v>2808</v>
      </c>
      <c r="D23" s="33" t="s">
        <v>2809</v>
      </c>
      <c r="E23" s="35">
        <v>284</v>
      </c>
      <c r="F23" s="36" t="str">
        <f>VLOOKUP(E23,[1]ОО!C:E,3,FALSE)</f>
        <v>Муниципальное бюджетное общеобразовательное учреждение средняя общеобразовательная школа №2</v>
      </c>
      <c r="G23" s="34">
        <v>7</v>
      </c>
    </row>
    <row r="24" spans="1:7" ht="41.4" x14ac:dyDescent="0.3">
      <c r="A24" s="26">
        <f t="shared" si="0"/>
        <v>17</v>
      </c>
      <c r="B24" s="33" t="s">
        <v>2813</v>
      </c>
      <c r="C24" s="33" t="s">
        <v>2814</v>
      </c>
      <c r="D24" s="33" t="s">
        <v>2809</v>
      </c>
      <c r="E24" s="35">
        <v>289</v>
      </c>
      <c r="F24" s="36" t="str">
        <f>VLOOKUP(E24,[1]ОО!C:E,3,FALSE)</f>
        <v>Муниципальное бюджетное общеобразовательное учреждение средняя общеобразовательная школа №8</v>
      </c>
      <c r="G24" s="34">
        <v>8</v>
      </c>
    </row>
    <row r="25" spans="1:7" ht="36" x14ac:dyDescent="0.3">
      <c r="A25" s="26">
        <f t="shared" si="0"/>
        <v>18</v>
      </c>
      <c r="B25" s="33" t="s">
        <v>2869</v>
      </c>
      <c r="C25" s="33" t="s">
        <v>2870</v>
      </c>
      <c r="D25" s="33" t="s">
        <v>2867</v>
      </c>
      <c r="E25" s="37">
        <v>295</v>
      </c>
      <c r="F25" s="38" t="s">
        <v>2361</v>
      </c>
      <c r="G25" s="34">
        <v>9</v>
      </c>
    </row>
    <row r="26" spans="1:7" ht="41.4" x14ac:dyDescent="0.3">
      <c r="A26" s="26">
        <f t="shared" si="0"/>
        <v>19</v>
      </c>
      <c r="B26" s="33" t="s">
        <v>2832</v>
      </c>
      <c r="C26" s="33" t="s">
        <v>2831</v>
      </c>
      <c r="D26" s="33" t="s">
        <v>2809</v>
      </c>
      <c r="E26" s="35">
        <v>284</v>
      </c>
      <c r="F26" s="36" t="str">
        <f>VLOOKUP(E26,[1]ОО!C:E,3,FALSE)</f>
        <v>Муниципальное бюджетное общеобразовательное учреждение средняя общеобразовательная школа №2</v>
      </c>
      <c r="G26" s="34">
        <v>8</v>
      </c>
    </row>
    <row r="27" spans="1:7" ht="55.2" x14ac:dyDescent="0.3">
      <c r="A27" s="26">
        <f t="shared" si="0"/>
        <v>20</v>
      </c>
      <c r="B27" s="33" t="s">
        <v>2815</v>
      </c>
      <c r="C27" s="33" t="s">
        <v>2816</v>
      </c>
      <c r="D27" s="33" t="s">
        <v>2817</v>
      </c>
      <c r="E27" s="35">
        <v>300</v>
      </c>
      <c r="F27" s="36" t="str">
        <f>VLOOKUP(E27,[1]ОО!C:E,3,FALSE)</f>
        <v>Муниципальное бюджетное общеобразовательное учреждение Марьевская средняя общеобразовательная школа</v>
      </c>
      <c r="G27" s="34">
        <v>8</v>
      </c>
    </row>
    <row r="28" spans="1:7" ht="41.4" x14ac:dyDescent="0.3">
      <c r="A28" s="26">
        <f t="shared" si="0"/>
        <v>21</v>
      </c>
      <c r="B28" s="33" t="s">
        <v>2864</v>
      </c>
      <c r="C28" s="33" t="s">
        <v>2792</v>
      </c>
      <c r="D28" s="33" t="s">
        <v>2838</v>
      </c>
      <c r="E28" s="35">
        <v>286</v>
      </c>
      <c r="F28" s="36" t="str">
        <f>VLOOKUP(E28,[2]ОО!C:E,3,FALSE)</f>
        <v>Муниципальное бюджетное общеобразовательное учреждение средняя общеобразовательная школа №4</v>
      </c>
      <c r="G28" s="34">
        <v>10</v>
      </c>
    </row>
    <row r="29" spans="1:7" ht="41.4" x14ac:dyDescent="0.3">
      <c r="A29" s="26">
        <f t="shared" si="0"/>
        <v>22</v>
      </c>
      <c r="B29" s="33" t="s">
        <v>2855</v>
      </c>
      <c r="C29" s="33" t="s">
        <v>2856</v>
      </c>
      <c r="D29" s="33" t="s">
        <v>2857</v>
      </c>
      <c r="E29" s="35">
        <v>284</v>
      </c>
      <c r="F29" s="36" t="str">
        <f>VLOOKUP(E29,[2]ОО!C:E,3,FALSE)</f>
        <v>Муниципальное бюджетное общеобразовательное учреждение средняя общеобразовательная школа №2</v>
      </c>
      <c r="G29" s="34">
        <v>11</v>
      </c>
    </row>
    <row r="30" spans="1:7" ht="55.2" x14ac:dyDescent="0.3">
      <c r="A30" s="26">
        <f t="shared" si="0"/>
        <v>23</v>
      </c>
      <c r="B30" s="33" t="s">
        <v>2791</v>
      </c>
      <c r="C30" s="33" t="s">
        <v>2792</v>
      </c>
      <c r="D30" s="33" t="s">
        <v>2793</v>
      </c>
      <c r="E30" s="35">
        <v>295</v>
      </c>
      <c r="F30" s="36" t="s">
        <v>2361</v>
      </c>
      <c r="G30" s="34">
        <v>7</v>
      </c>
    </row>
    <row r="31" spans="1:7" ht="41.4" x14ac:dyDescent="0.3">
      <c r="A31" s="26">
        <f t="shared" si="0"/>
        <v>24</v>
      </c>
      <c r="B31" s="33" t="s">
        <v>2802</v>
      </c>
      <c r="C31" s="33" t="s">
        <v>2801</v>
      </c>
      <c r="D31" s="33" t="s">
        <v>2803</v>
      </c>
      <c r="E31" s="35">
        <v>289</v>
      </c>
      <c r="F31" s="36" t="str">
        <f>VLOOKUP(E31,[1]ОО!C:E,3,FALSE)</f>
        <v>Муниципальное бюджетное общеобразовательное учреждение средняя общеобразовательная школа №8</v>
      </c>
      <c r="G31" s="34">
        <v>8</v>
      </c>
    </row>
    <row r="32" spans="1:7" ht="41.4" x14ac:dyDescent="0.3">
      <c r="A32" s="26">
        <f t="shared" si="0"/>
        <v>25</v>
      </c>
      <c r="B32" s="33" t="s">
        <v>2846</v>
      </c>
      <c r="C32" s="33" t="s">
        <v>2847</v>
      </c>
      <c r="D32" s="33" t="s">
        <v>2812</v>
      </c>
      <c r="E32" s="35">
        <v>288</v>
      </c>
      <c r="F32" s="36" t="str">
        <f>VLOOKUP(E32,[2]ОО!C:E,3,FALSE)</f>
        <v>Муниципальное бюджетное общеобразовательное учреждение лицей № 7 имени маршала авиации А.Н. Ефимова</v>
      </c>
      <c r="G32" s="34">
        <v>9</v>
      </c>
    </row>
    <row r="33" spans="1:7" ht="55.2" x14ac:dyDescent="0.3">
      <c r="A33" s="26">
        <f t="shared" si="0"/>
        <v>26</v>
      </c>
      <c r="B33" s="33" t="s">
        <v>2826</v>
      </c>
      <c r="C33" s="33" t="s">
        <v>2827</v>
      </c>
      <c r="D33" s="33" t="s">
        <v>2790</v>
      </c>
      <c r="E33" s="35">
        <v>300</v>
      </c>
      <c r="F33" s="36" t="str">
        <f>VLOOKUP(E33,[1]ОО!C:E,3,FALSE)</f>
        <v>Муниципальное бюджетное общеобразовательное учреждение Марьевская средняя общеобразовательная школа</v>
      </c>
      <c r="G33" s="34">
        <v>8</v>
      </c>
    </row>
    <row r="34" spans="1:7" ht="41.4" x14ac:dyDescent="0.3">
      <c r="A34" s="26">
        <f t="shared" si="0"/>
        <v>27</v>
      </c>
      <c r="B34" s="33" t="s">
        <v>2818</v>
      </c>
      <c r="C34" s="33" t="s">
        <v>2819</v>
      </c>
      <c r="D34" s="33" t="s">
        <v>2820</v>
      </c>
      <c r="E34" s="35">
        <v>286</v>
      </c>
      <c r="F34" s="36" t="str">
        <f>VLOOKUP(E34,[1]ОО!C:E,3,FALSE)</f>
        <v>Муниципальное бюджетное общеобразовательное учреждение средняя общеобразовательная школа №4</v>
      </c>
      <c r="G34" s="34">
        <v>7</v>
      </c>
    </row>
    <row r="35" spans="1:7" ht="41.4" x14ac:dyDescent="0.3">
      <c r="A35" s="26">
        <f t="shared" si="0"/>
        <v>28</v>
      </c>
      <c r="B35" s="33" t="s">
        <v>2828</v>
      </c>
      <c r="C35" s="33" t="s">
        <v>2829</v>
      </c>
      <c r="D35" s="33" t="s">
        <v>2790</v>
      </c>
      <c r="E35" s="35">
        <v>288</v>
      </c>
      <c r="F35" s="36" t="str">
        <f>VLOOKUP(E35,[1]ОО!C:E,3,FALSE)</f>
        <v>Муниципальное бюджетное общеобразовательное учреждение лицей № 7 имени маршала авиации А.Н. Ефимова</v>
      </c>
      <c r="G35" s="34">
        <v>8</v>
      </c>
    </row>
    <row r="36" spans="1:7" ht="55.2" x14ac:dyDescent="0.3">
      <c r="A36" s="26">
        <f t="shared" si="0"/>
        <v>29</v>
      </c>
      <c r="B36" s="33" t="s">
        <v>2841</v>
      </c>
      <c r="C36" s="33" t="s">
        <v>2842</v>
      </c>
      <c r="D36" s="33" t="s">
        <v>2843</v>
      </c>
      <c r="E36" s="35">
        <v>300</v>
      </c>
      <c r="F36" s="36" t="str">
        <f>VLOOKUP(E36,[2]ОО!C:E,3,FALSE)</f>
        <v>Муниципальное бюджетное общеобразовательное учреждение Марьевская средняя общеобразовательная школа</v>
      </c>
      <c r="G36" s="34">
        <v>11</v>
      </c>
    </row>
    <row r="37" spans="1:7" ht="41.4" x14ac:dyDescent="0.3">
      <c r="A37" s="26">
        <f t="shared" si="0"/>
        <v>30</v>
      </c>
      <c r="B37" s="33" t="s">
        <v>2836</v>
      </c>
      <c r="C37" s="33" t="s">
        <v>2816</v>
      </c>
      <c r="D37" s="33" t="s">
        <v>2793</v>
      </c>
      <c r="E37" s="35">
        <v>288</v>
      </c>
      <c r="F37" s="36" t="str">
        <f>VLOOKUP(E37,[2]ОО!C:E,3,FALSE)</f>
        <v>Муниципальное бюджетное общеобразовательное учреждение лицей № 7 имени маршала авиации А.Н. Ефимова</v>
      </c>
      <c r="G37" s="34">
        <v>9</v>
      </c>
    </row>
    <row r="38" spans="1:7" ht="41.4" x14ac:dyDescent="0.3">
      <c r="A38" s="26">
        <f t="shared" si="0"/>
        <v>31</v>
      </c>
      <c r="B38" s="33" t="s">
        <v>2804</v>
      </c>
      <c r="C38" s="33" t="s">
        <v>2805</v>
      </c>
      <c r="D38" s="33" t="s">
        <v>2806</v>
      </c>
      <c r="E38" s="35">
        <v>289</v>
      </c>
      <c r="F38" s="36" t="str">
        <f>VLOOKUP(E38,[1]ОО!C:E,3,FALSE)</f>
        <v>Муниципальное бюджетное общеобразовательное учреждение средняя общеобразовательная школа №8</v>
      </c>
      <c r="G38" s="34">
        <v>8</v>
      </c>
    </row>
    <row r="39" spans="1:7" ht="41.4" x14ac:dyDescent="0.3">
      <c r="A39" s="26">
        <f t="shared" si="0"/>
        <v>32</v>
      </c>
      <c r="B39" s="33" t="s">
        <v>2862</v>
      </c>
      <c r="C39" s="33" t="s">
        <v>2808</v>
      </c>
      <c r="D39" s="33" t="s">
        <v>2863</v>
      </c>
      <c r="E39" s="35">
        <v>286</v>
      </c>
      <c r="F39" s="36" t="str">
        <f>VLOOKUP(E39,[2]ОО!C:E,3,FALSE)</f>
        <v>Муниципальное бюджетное общеобразовательное учреждение средняя общеобразовательная школа №4</v>
      </c>
      <c r="G39" s="34">
        <v>11</v>
      </c>
    </row>
    <row r="40" spans="1:7" ht="24" x14ac:dyDescent="0.3">
      <c r="A40" s="26">
        <f t="shared" si="0"/>
        <v>33</v>
      </c>
      <c r="B40" s="30" t="s">
        <v>2868</v>
      </c>
      <c r="C40" s="30" t="s">
        <v>2827</v>
      </c>
      <c r="D40" s="30" t="s">
        <v>2838</v>
      </c>
      <c r="E40" s="37">
        <v>289</v>
      </c>
      <c r="F40" s="38" t="s">
        <v>2049</v>
      </c>
      <c r="G40" s="34">
        <v>9</v>
      </c>
    </row>
    <row r="41" spans="1:7" ht="41.4" x14ac:dyDescent="0.3">
      <c r="A41" s="26">
        <f t="shared" si="0"/>
        <v>34</v>
      </c>
      <c r="B41" s="33" t="s">
        <v>2837</v>
      </c>
      <c r="C41" s="33" t="s">
        <v>2805</v>
      </c>
      <c r="D41" s="33" t="s">
        <v>2838</v>
      </c>
      <c r="E41" s="35">
        <v>288</v>
      </c>
      <c r="F41" s="36" t="str">
        <f>VLOOKUP(E41,[2]ОО!C:E,3,FALSE)</f>
        <v>Муниципальное бюджетное общеобразовательное учреждение лицей № 7 имени маршала авиации А.Н. Ефимова</v>
      </c>
      <c r="G41" s="34">
        <v>10</v>
      </c>
    </row>
    <row r="42" spans="1:7" ht="55.2" x14ac:dyDescent="0.3">
      <c r="A42" s="26">
        <f t="shared" si="0"/>
        <v>35</v>
      </c>
      <c r="B42" s="33" t="s">
        <v>2800</v>
      </c>
      <c r="C42" s="33" t="s">
        <v>2801</v>
      </c>
      <c r="D42" s="33" t="s">
        <v>2790</v>
      </c>
      <c r="E42" s="35">
        <v>295</v>
      </c>
      <c r="F42" s="36" t="str">
        <f>VLOOKUP(E42,[1]ОО!C:E,3,FALSE)</f>
        <v>Муниципальное бюджетное общеобразовательное учреждение Колодезянская средняя общеобразовательная школа</v>
      </c>
      <c r="G42" s="34">
        <v>7</v>
      </c>
    </row>
    <row r="43" spans="1:7" ht="24" x14ac:dyDescent="0.3">
      <c r="A43" s="26">
        <f t="shared" si="0"/>
        <v>36</v>
      </c>
      <c r="B43" s="31" t="s">
        <v>2871</v>
      </c>
      <c r="C43" s="32" t="s">
        <v>2872</v>
      </c>
      <c r="D43" s="32" t="s">
        <v>2873</v>
      </c>
      <c r="E43" s="39">
        <v>287</v>
      </c>
      <c r="F43" s="38" t="s">
        <v>2348</v>
      </c>
      <c r="G43" s="40">
        <v>9</v>
      </c>
    </row>
    <row r="44" spans="1:7" ht="41.4" x14ac:dyDescent="0.3">
      <c r="A44" s="26">
        <f t="shared" si="0"/>
        <v>37</v>
      </c>
      <c r="B44" s="33" t="s">
        <v>2810</v>
      </c>
      <c r="C44" s="41" t="s">
        <v>2811</v>
      </c>
      <c r="D44" s="41" t="s">
        <v>2812</v>
      </c>
      <c r="E44" s="35">
        <v>289</v>
      </c>
      <c r="F44" s="36" t="str">
        <f>VLOOKUP(E44,[1]ОО!C:E,3,FALSE)</f>
        <v>Муниципальное бюджетное общеобразовательное учреждение средняя общеобразовательная школа №8</v>
      </c>
      <c r="G44" s="34">
        <v>8</v>
      </c>
    </row>
    <row r="45" spans="1:7" ht="55.2" x14ac:dyDescent="0.3">
      <c r="A45" s="26">
        <f t="shared" si="0"/>
        <v>38</v>
      </c>
      <c r="B45" s="33" t="s">
        <v>2844</v>
      </c>
      <c r="C45" s="33" t="s">
        <v>2822</v>
      </c>
      <c r="D45" s="33" t="s">
        <v>2845</v>
      </c>
      <c r="E45" s="35">
        <v>295</v>
      </c>
      <c r="F45" s="36" t="str">
        <f>VLOOKUP(E45,[2]ОО!C:E,3,FALSE)</f>
        <v>Муниципальное бюджетное общеобразовательное учреждение Колодезянская средняя общеобразовательная школа</v>
      </c>
      <c r="G45" s="34">
        <v>11</v>
      </c>
    </row>
  </sheetData>
  <sortState ref="B9:N45">
    <sortCondition ref="B8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2021-11-14T22:04:55Z</dcterms:modified>
</cp:coreProperties>
</file>