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F26" i="4" l="1"/>
  <c r="F45" i="4"/>
  <c r="F18" i="4"/>
  <c r="F33" i="4"/>
  <c r="F10" i="4"/>
  <c r="F54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F46" i="4"/>
  <c r="F59" i="4"/>
  <c r="F41" i="4"/>
  <c r="F25" i="4"/>
  <c r="F24" i="4"/>
  <c r="F22" i="4"/>
  <c r="F53" i="4"/>
  <c r="F56" i="4"/>
  <c r="F38" i="4"/>
  <c r="F12" i="4"/>
  <c r="F11" i="4"/>
  <c r="F48" i="4"/>
  <c r="F9" i="4"/>
  <c r="F50" i="4"/>
  <c r="F20" i="4"/>
  <c r="F39" i="4" l="1"/>
  <c r="F13" i="4"/>
  <c r="F55" i="4"/>
  <c r="F23" i="4"/>
  <c r="F37" i="4"/>
  <c r="F57" i="4"/>
  <c r="F14" i="4"/>
  <c r="F15" i="4"/>
  <c r="F49" i="4"/>
  <c r="F58" i="4"/>
  <c r="F34" i="4"/>
  <c r="F27" i="4"/>
  <c r="F28" i="4" l="1"/>
  <c r="F61" i="4"/>
  <c r="F63" i="4"/>
  <c r="F62" i="4"/>
  <c r="F31" i="4"/>
  <c r="F64" i="4"/>
  <c r="F60" i="4"/>
  <c r="F30" i="4"/>
  <c r="F17" i="4"/>
  <c r="F52" i="4"/>
  <c r="F65" i="4" l="1"/>
  <c r="F43" i="4"/>
  <c r="F19" i="4"/>
  <c r="F35" i="4"/>
  <c r="F32" i="4"/>
  <c r="F51" i="4"/>
  <c r="F47" i="4"/>
  <c r="F36" i="4"/>
  <c r="F16" i="4"/>
  <c r="F8" i="4" l="1"/>
  <c r="F44" i="4"/>
  <c r="F40" i="4"/>
  <c r="F21" i="4"/>
  <c r="F29" i="4"/>
  <c r="F42" i="4"/>
</calcChain>
</file>

<file path=xl/sharedStrings.xml><?xml version="1.0" encoding="utf-8"?>
<sst xmlns="http://schemas.openxmlformats.org/spreadsheetml/2006/main" count="5492" uniqueCount="2917">
  <si>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</si>
  <si>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</si>
  <si>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</si>
  <si>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</si>
  <si>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</si>
  <si>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</si>
  <si>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</si>
  <si>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</si>
  <si>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</si>
  <si>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</si>
  <si>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</si>
  <si>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</si>
  <si>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</si>
  <si>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</si>
  <si>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</si>
  <si>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</si>
  <si>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</si>
  <si>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</si>
  <si>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</si>
  <si>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</si>
  <si>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</si>
  <si>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</si>
  <si>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</si>
  <si>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</si>
  <si>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</si>
  <si>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</si>
  <si>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</si>
  <si>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</si>
  <si>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</si>
  <si>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</si>
  <si>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</si>
  <si>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</si>
  <si>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</si>
  <si>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</si>
  <si>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</si>
  <si>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</si>
  <si>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</si>
  <si>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</si>
  <si>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</si>
  <si>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</si>
  <si>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</si>
  <si>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</si>
  <si>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</si>
  <si>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</si>
  <si>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</si>
  <si>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</si>
  <si>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</si>
  <si>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</si>
  <si>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</si>
  <si>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</si>
  <si>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</si>
  <si>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</si>
  <si>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</si>
  <si>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</si>
  <si>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</si>
  <si>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</si>
  <si>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</si>
  <si>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</si>
  <si>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</si>
  <si>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</si>
  <si>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</si>
  <si>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</si>
  <si>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</si>
  <si>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</si>
  <si>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</si>
  <si>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</si>
  <si>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</si>
  <si>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</si>
  <si>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</si>
  <si>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</si>
  <si>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</si>
  <si>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</si>
  <si>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</si>
  <si>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</si>
  <si>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</si>
  <si>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</si>
  <si>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</si>
  <si>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</si>
  <si>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</si>
  <si>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</si>
  <si>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</si>
  <si>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</si>
  <si>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</si>
  <si>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</si>
  <si>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</si>
  <si>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</si>
  <si>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</si>
  <si>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</si>
  <si>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</si>
  <si>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</si>
  <si>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</si>
  <si>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</si>
  <si>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</si>
  <si>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</si>
  <si>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</si>
  <si>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</si>
  <si>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</si>
  <si>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</si>
  <si>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</si>
  <si>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</si>
  <si>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</si>
  <si>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</si>
  <si>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</si>
  <si>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</si>
  <si>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</si>
  <si>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</si>
  <si>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</si>
  <si>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</si>
  <si>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</si>
  <si>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</si>
  <si>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</si>
  <si>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</si>
  <si>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</si>
  <si>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</si>
  <si>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</si>
  <si>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</si>
  <si>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</si>
  <si>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</si>
  <si>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</si>
  <si>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</si>
  <si>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</si>
  <si>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</si>
  <si>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</si>
  <si>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</si>
  <si>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</si>
  <si>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</si>
  <si>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</si>
  <si>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</si>
  <si>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</si>
  <si>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</si>
  <si>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</si>
  <si>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</si>
  <si>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</si>
  <si>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</si>
  <si>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</si>
  <si>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</si>
  <si>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</si>
  <si>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</si>
  <si>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</si>
  <si>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</si>
  <si>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</si>
  <si>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</si>
  <si>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</si>
  <si>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</si>
  <si>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</si>
  <si>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</si>
  <si>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</si>
  <si>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</si>
  <si>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</si>
  <si>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</si>
  <si>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</si>
  <si>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</si>
  <si>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</si>
  <si>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</si>
  <si>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</si>
  <si>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</si>
  <si>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</si>
  <si>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</si>
  <si>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</si>
  <si>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</si>
  <si>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</si>
  <si>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</si>
  <si>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</si>
  <si>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</si>
  <si>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</si>
  <si>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</si>
  <si>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</si>
  <si>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</si>
  <si>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</si>
  <si>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</si>
  <si>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</si>
  <si>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</si>
  <si>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</si>
  <si>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</si>
  <si>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</si>
  <si>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</si>
  <si>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</si>
  <si>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</si>
  <si>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</si>
  <si>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</si>
  <si>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</si>
  <si>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</si>
  <si>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</si>
  <si>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</si>
  <si>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</si>
  <si>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</si>
  <si>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</si>
  <si>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</si>
  <si>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</si>
  <si>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</si>
  <si>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</si>
  <si>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</si>
  <si>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</si>
  <si>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</si>
  <si>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</si>
  <si>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</si>
  <si>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</si>
  <si>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</si>
  <si>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</si>
  <si>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</si>
  <si>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</si>
  <si>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</si>
  <si>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</si>
  <si>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</si>
  <si>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</si>
  <si>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</si>
  <si>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</si>
  <si>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</si>
  <si>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</si>
  <si>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</si>
  <si>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</si>
  <si>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</si>
  <si>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</si>
  <si>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</si>
  <si>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</si>
  <si>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</si>
  <si>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</si>
  <si>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</si>
  <si>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</si>
  <si>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</si>
  <si>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</si>
  <si>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</si>
  <si>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</si>
  <si>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</si>
  <si>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</si>
  <si>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</si>
  <si>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</si>
  <si>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</si>
  <si>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</si>
  <si>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</si>
  <si>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</si>
  <si>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</si>
  <si>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</si>
  <si>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</si>
  <si>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</si>
  <si>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</si>
  <si>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</si>
  <si>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</si>
  <si>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</si>
  <si>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</si>
  <si>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</si>
  <si>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</si>
  <si>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</si>
  <si>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</si>
  <si>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</si>
  <si>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</si>
  <si>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</si>
  <si>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</si>
  <si>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</si>
  <si>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</si>
  <si>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</si>
  <si>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</si>
  <si>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</si>
  <si>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</si>
  <si>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</si>
  <si>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</si>
  <si>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</si>
  <si>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</si>
  <si>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</si>
  <si>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</si>
  <si>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</si>
  <si>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</si>
  <si>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</si>
  <si>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</si>
  <si>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</si>
  <si>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</si>
  <si>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</si>
  <si>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</si>
  <si>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</si>
  <si>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</si>
  <si>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</si>
  <si>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</si>
  <si>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</si>
  <si>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</si>
  <si>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</si>
  <si>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</si>
  <si>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</si>
  <si>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</si>
  <si>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</si>
  <si>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</si>
  <si>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</si>
  <si>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</si>
  <si>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</si>
  <si>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</si>
  <si>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</si>
  <si>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</si>
  <si>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</si>
  <si>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</si>
  <si>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</si>
  <si>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</si>
  <si>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</si>
  <si>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</si>
  <si>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</si>
  <si>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</si>
  <si>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</si>
  <si>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</si>
  <si>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</si>
  <si>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</si>
  <si>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</si>
  <si>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</si>
  <si>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</si>
  <si>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</si>
  <si>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</si>
  <si>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</si>
  <si>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</si>
  <si>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</si>
  <si>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</si>
  <si>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</si>
  <si>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</si>
  <si>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</si>
  <si>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</si>
  <si>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</si>
  <si>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</si>
  <si>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</si>
  <si>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</si>
  <si>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</si>
  <si>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</si>
  <si>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</si>
  <si>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</si>
  <si>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</si>
  <si>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</si>
  <si>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</si>
  <si>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</si>
  <si>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</si>
  <si>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</si>
  <si>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</si>
  <si>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</si>
  <si>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</si>
  <si>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</si>
  <si>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</si>
  <si>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</si>
  <si>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</si>
  <si>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</si>
  <si>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</si>
  <si>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</si>
  <si>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</si>
  <si>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</si>
  <si>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</si>
  <si>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</si>
  <si>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</si>
  <si>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</si>
  <si>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</si>
  <si>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</si>
  <si>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</si>
  <si>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</si>
  <si>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</si>
  <si>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</si>
  <si>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</si>
  <si>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</si>
  <si>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</si>
  <si>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</si>
  <si>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</si>
  <si>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</si>
  <si>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</si>
  <si>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</si>
  <si>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</si>
  <si>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</si>
  <si>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</si>
  <si>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</si>
  <si>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</si>
  <si>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</si>
  <si>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</si>
  <si>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</si>
  <si>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</si>
  <si>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</si>
  <si>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</si>
  <si>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</si>
  <si>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</si>
  <si>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</si>
  <si>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</si>
  <si>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</si>
  <si>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</si>
  <si>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</si>
  <si>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</si>
  <si>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</si>
  <si>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</si>
  <si>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</si>
  <si>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</si>
  <si>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</si>
  <si>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</si>
  <si>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</si>
  <si>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</si>
  <si>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</si>
  <si>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</si>
  <si>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</si>
  <si>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</si>
  <si>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</si>
  <si>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</si>
  <si>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</si>
  <si>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</si>
  <si>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</si>
  <si>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</si>
  <si>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</si>
  <si>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</si>
  <si>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</si>
  <si>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</si>
  <si>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</si>
  <si>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</si>
  <si>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</si>
  <si>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</si>
  <si>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</si>
  <si>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</si>
  <si>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</si>
  <si>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</si>
  <si>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</si>
  <si>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</si>
  <si>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</si>
  <si>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</si>
  <si>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</si>
  <si>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</si>
  <si>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</si>
  <si>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</si>
  <si>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</si>
  <si>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</si>
  <si>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</si>
  <si>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</si>
  <si>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</si>
  <si>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</si>
  <si>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</si>
  <si>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</si>
  <si>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</si>
  <si>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</si>
  <si>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</si>
  <si>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</si>
  <si>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</si>
  <si>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</si>
  <si>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</si>
  <si>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</si>
  <si>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</si>
  <si>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</si>
  <si>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</si>
  <si>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</si>
  <si>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</si>
  <si>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</si>
  <si>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</si>
  <si>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</si>
  <si>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</si>
  <si>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</si>
  <si>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</si>
  <si>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</si>
  <si>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</si>
  <si>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</si>
  <si>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</si>
  <si>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</si>
  <si>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</si>
  <si>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</si>
  <si>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</si>
  <si>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</si>
  <si>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</si>
  <si>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</si>
  <si>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</si>
  <si>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</si>
  <si>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</si>
  <si>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</si>
  <si>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</si>
  <si>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</si>
  <si>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</si>
  <si>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</si>
  <si>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</si>
  <si>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</si>
  <si>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</si>
  <si>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</si>
  <si>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</si>
  <si>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</si>
  <si>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</si>
  <si>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</si>
  <si>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</si>
  <si>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</si>
  <si>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</si>
  <si>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</si>
  <si>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</si>
  <si>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</si>
  <si>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</si>
  <si>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</si>
  <si>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</si>
  <si>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</si>
  <si>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</si>
  <si>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</si>
  <si>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</si>
  <si>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</si>
  <si>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</si>
  <si>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</si>
  <si>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</si>
  <si>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</si>
  <si>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</si>
  <si>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</si>
  <si>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</si>
  <si>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</si>
  <si>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</si>
  <si>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</si>
  <si>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</si>
  <si>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</si>
  <si>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</si>
  <si>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</si>
  <si>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</si>
  <si>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</si>
  <si>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</si>
  <si>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</si>
  <si>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</si>
  <si>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</si>
  <si>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</si>
  <si>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</si>
  <si>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</si>
  <si>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</si>
  <si>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</si>
  <si>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</si>
  <si>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</si>
  <si>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</si>
  <si>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</si>
  <si>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</si>
  <si>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</si>
  <si>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</si>
  <si>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</si>
  <si>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</si>
  <si>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</si>
  <si>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</si>
  <si>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</si>
  <si>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</si>
  <si>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</si>
  <si>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</si>
  <si>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</si>
  <si>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</si>
  <si>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</si>
  <si>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</si>
  <si>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</si>
  <si>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</si>
  <si>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</si>
  <si>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</si>
  <si>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</si>
  <si>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</si>
  <si>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</si>
  <si>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</si>
  <si>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</si>
  <si>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</si>
  <si>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</si>
  <si>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</si>
  <si>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</si>
  <si>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</si>
  <si>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</si>
  <si>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</si>
  <si>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</si>
  <si>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</si>
  <si>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</si>
  <si>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</si>
  <si>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</si>
  <si>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</si>
  <si>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</si>
  <si>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</si>
  <si>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</si>
  <si>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</si>
  <si>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</si>
  <si>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</si>
  <si>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</si>
  <si>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</si>
  <si>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</si>
  <si>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</si>
  <si>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</si>
  <si>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</si>
  <si>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</si>
  <si>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</si>
  <si>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</si>
  <si>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</si>
  <si>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</si>
  <si>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</si>
  <si>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</si>
  <si>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</si>
  <si>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</si>
  <si>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</si>
  <si>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</si>
  <si>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</si>
  <si>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</si>
  <si>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</si>
  <si>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</si>
  <si>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</si>
  <si>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</si>
  <si>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</si>
  <si>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</si>
  <si>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</si>
  <si>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</si>
  <si>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</si>
  <si>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</si>
  <si>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</si>
  <si>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</si>
  <si>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</si>
  <si>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</si>
  <si>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</si>
  <si>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</si>
  <si>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</si>
  <si>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</si>
  <si>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</si>
  <si>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</si>
  <si>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</si>
  <si>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</si>
  <si>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</si>
  <si>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</si>
  <si>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</si>
  <si>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</si>
  <si>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</si>
  <si>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</si>
  <si>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</si>
  <si>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</si>
  <si>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</si>
  <si>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</si>
  <si>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</si>
  <si>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</si>
  <si>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</si>
  <si>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</si>
  <si>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</si>
  <si>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</si>
  <si>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</si>
  <si>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</si>
  <si>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</si>
  <si>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</si>
  <si>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</si>
  <si>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</si>
  <si>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</si>
  <si>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</si>
  <si>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</si>
  <si>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</si>
  <si>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</si>
  <si>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</si>
  <si>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</si>
  <si>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</si>
  <si>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</si>
  <si>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</si>
  <si>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</si>
  <si>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</si>
  <si>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</si>
  <si>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</si>
  <si>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</si>
  <si>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</si>
  <si>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</si>
  <si>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</si>
  <si>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</si>
  <si>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</si>
  <si>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</si>
  <si>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</si>
  <si>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</si>
  <si>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</si>
  <si>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</si>
  <si>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</si>
  <si>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</si>
  <si>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</si>
  <si>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</si>
  <si>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</si>
  <si>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</si>
  <si>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</si>
  <si>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</si>
  <si>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</si>
  <si>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</si>
  <si>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</si>
  <si>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</si>
  <si>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</si>
  <si>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</si>
  <si>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</si>
  <si>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</si>
  <si>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</si>
  <si>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</si>
  <si>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</si>
  <si>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</si>
  <si>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</si>
  <si>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</si>
  <si>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</si>
  <si>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</si>
  <si>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</si>
  <si>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</si>
  <si>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</si>
  <si>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</si>
  <si>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</si>
  <si>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</si>
  <si>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</si>
  <si>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</si>
  <si>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</si>
  <si>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</si>
  <si>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</si>
  <si>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</si>
  <si>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</si>
  <si>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</si>
  <si>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</si>
  <si>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</si>
  <si>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</si>
  <si>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</si>
  <si>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</si>
  <si>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</si>
  <si>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</si>
  <si>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</si>
  <si>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</si>
  <si>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</si>
  <si>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</si>
  <si>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</si>
  <si>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</si>
  <si>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</si>
  <si>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</si>
  <si>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</si>
  <si>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</si>
  <si>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</si>
  <si>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</si>
  <si>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</si>
  <si>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</si>
  <si>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</si>
  <si>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</si>
  <si>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</si>
  <si>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</si>
  <si>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</si>
  <si>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</si>
  <si>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</si>
  <si>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</si>
  <si>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</si>
  <si>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</si>
  <si>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</si>
  <si>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</si>
  <si>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</si>
  <si>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</si>
  <si>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</si>
  <si>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</si>
  <si>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</si>
  <si>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</si>
  <si>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</si>
  <si>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</si>
  <si>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</si>
  <si>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</si>
  <si>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</si>
  <si>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</si>
  <si>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</si>
  <si>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</si>
  <si>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</si>
  <si>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</si>
  <si>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</si>
  <si>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</si>
  <si>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</si>
  <si>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</si>
  <si>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</si>
  <si>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</si>
  <si>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</si>
  <si>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</si>
  <si>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</si>
  <si>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</si>
  <si>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</si>
  <si>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</si>
  <si>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</si>
  <si>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</si>
  <si>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</si>
  <si>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</si>
  <si>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</si>
  <si>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</si>
  <si>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</si>
  <si>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</si>
  <si>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</si>
  <si>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</si>
  <si>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</si>
  <si>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</si>
  <si>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</si>
  <si>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</si>
  <si>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</si>
  <si>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</si>
  <si>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</si>
  <si>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</si>
  <si>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</si>
  <si>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</si>
  <si>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</si>
  <si>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</si>
  <si>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</si>
  <si>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</si>
  <si>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</si>
  <si>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</si>
  <si>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</si>
  <si>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</si>
  <si>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</si>
  <si>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</si>
  <si>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</si>
  <si>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</si>
  <si>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</si>
  <si>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</si>
  <si>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</si>
  <si>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</si>
  <si>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</si>
  <si>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</si>
  <si>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</si>
  <si>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</si>
  <si>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</si>
  <si>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</si>
  <si>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</si>
  <si>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</si>
  <si>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</si>
  <si>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</si>
  <si>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</si>
  <si>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</si>
  <si>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</si>
  <si>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</si>
  <si>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</si>
  <si>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</si>
  <si>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</si>
  <si>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</si>
  <si>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</si>
  <si>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</si>
  <si>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</si>
  <si>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</si>
  <si>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</si>
  <si>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</si>
  <si>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</si>
  <si>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</si>
  <si>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</si>
  <si>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</si>
  <si>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</si>
  <si>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</si>
  <si>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</si>
  <si>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</si>
  <si>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</si>
  <si>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</si>
  <si>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</si>
  <si>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</si>
  <si>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</si>
  <si>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</si>
  <si>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</si>
  <si>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</si>
  <si>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</si>
  <si>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</si>
  <si>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</si>
  <si>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</si>
  <si>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</si>
  <si>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</si>
  <si>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</si>
  <si>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</si>
  <si>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</si>
  <si>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</si>
  <si>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</si>
  <si>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</si>
  <si>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</si>
  <si>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</si>
  <si>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</si>
  <si>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</si>
  <si>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</si>
  <si>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</si>
  <si>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</si>
  <si>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</si>
  <si>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</si>
  <si>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</si>
  <si>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</si>
  <si>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</si>
  <si>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</si>
  <si>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</si>
  <si>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</si>
  <si>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</si>
  <si>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</si>
  <si>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</si>
  <si>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</si>
  <si>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</si>
  <si>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</si>
  <si>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</si>
  <si>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</si>
  <si>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</si>
  <si>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</si>
  <si>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</si>
  <si>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</si>
  <si>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</si>
  <si>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</si>
  <si>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</si>
  <si>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</si>
  <si>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</si>
  <si>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</si>
  <si>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</si>
  <si>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</si>
  <si>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</si>
  <si>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</si>
  <si>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</si>
  <si>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</si>
  <si>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</si>
  <si>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</si>
  <si>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</si>
  <si>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</si>
  <si>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</si>
  <si>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</si>
  <si>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</si>
  <si>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</si>
  <si>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</si>
  <si>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</si>
  <si>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</si>
  <si>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</si>
  <si>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</si>
  <si>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</si>
  <si>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</si>
  <si>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</si>
  <si>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</si>
  <si>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</si>
  <si>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</si>
  <si>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</si>
  <si>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</si>
  <si>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</si>
  <si>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</si>
  <si>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</si>
  <si>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</si>
  <si>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</si>
  <si>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</si>
  <si>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</si>
  <si>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</si>
  <si>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</si>
  <si>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</si>
  <si>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</si>
  <si>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</si>
  <si>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</si>
  <si>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</si>
  <si>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</si>
  <si>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</si>
  <si>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</si>
  <si>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</si>
  <si>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</si>
  <si>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</si>
  <si>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</si>
  <si>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</si>
  <si>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</si>
  <si>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</si>
  <si>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</si>
  <si>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</si>
  <si>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</si>
  <si>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</si>
  <si>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</si>
  <si>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</si>
  <si>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</si>
  <si>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</si>
  <si>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</si>
  <si>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</si>
  <si>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</si>
  <si>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</si>
  <si>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</si>
  <si>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</si>
  <si>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</si>
  <si>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</si>
  <si>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</si>
  <si>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</si>
  <si>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</si>
  <si>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</si>
  <si>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</si>
  <si>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</si>
  <si>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</si>
  <si>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</si>
  <si>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</si>
  <si>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</si>
  <si>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</si>
  <si>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</si>
  <si>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</si>
  <si>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</si>
  <si>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</si>
  <si>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</si>
  <si>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</si>
  <si>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</si>
  <si>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</si>
  <si>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</si>
  <si>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</si>
  <si>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</si>
  <si>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</si>
  <si>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</si>
  <si>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</si>
  <si>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</si>
  <si>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</si>
  <si>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</si>
  <si>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</si>
  <si>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</si>
  <si>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</si>
  <si>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</si>
  <si>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</si>
  <si>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</si>
  <si>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</si>
  <si>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</si>
  <si>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</si>
  <si>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</si>
  <si>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</si>
  <si>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</si>
  <si>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</si>
  <si>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</si>
  <si>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</si>
  <si>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</si>
  <si>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</si>
  <si>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</si>
  <si>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</si>
  <si>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</si>
  <si>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</si>
  <si>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</si>
  <si>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</si>
  <si>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</si>
  <si>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</si>
  <si>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</si>
  <si>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</si>
  <si>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</si>
  <si>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</si>
  <si>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</si>
  <si>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</si>
  <si>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</si>
  <si>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</si>
  <si>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</si>
  <si>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</si>
  <si>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</si>
  <si>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</si>
  <si>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</si>
  <si>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</si>
  <si>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</si>
  <si>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</si>
  <si>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</si>
  <si>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</si>
  <si>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</si>
  <si>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</si>
  <si>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</si>
  <si>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</si>
  <si>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</si>
  <si>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</si>
  <si>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</si>
  <si>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</si>
  <si>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</si>
  <si>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</si>
  <si>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</si>
  <si>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</si>
  <si>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</si>
  <si>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</si>
  <si>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</si>
  <si>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</si>
  <si>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</si>
  <si>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</si>
  <si>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</si>
  <si>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</si>
  <si>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</si>
  <si>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</si>
  <si>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</si>
  <si>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</si>
  <si>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</si>
  <si>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</si>
  <si>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</si>
  <si>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</si>
  <si>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</si>
  <si>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</si>
  <si>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</si>
  <si>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</si>
  <si>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</si>
  <si>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</si>
  <si>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</si>
  <si>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</si>
  <si>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</si>
  <si>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</si>
  <si>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</si>
  <si>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</si>
  <si>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</si>
  <si>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</si>
  <si>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</si>
  <si>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</si>
  <si>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</si>
  <si>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</si>
  <si>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</si>
  <si>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</si>
  <si>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</si>
  <si>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</si>
  <si>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</si>
  <si>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</si>
  <si>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</si>
  <si>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</si>
  <si>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</si>
  <si>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</si>
  <si>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</si>
  <si>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</si>
  <si>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</si>
  <si>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</si>
  <si>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</si>
  <si>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</si>
  <si>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</si>
  <si>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</si>
  <si>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</si>
  <si>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</si>
  <si>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</si>
  <si>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</si>
  <si>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</si>
  <si>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</si>
  <si>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</si>
  <si>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</si>
  <si>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</si>
  <si>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</si>
  <si>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</si>
  <si>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</si>
  <si>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</si>
  <si>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</si>
  <si>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</si>
  <si>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</si>
  <si>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</si>
  <si>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</si>
  <si>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</si>
  <si>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</si>
  <si>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</si>
  <si>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</si>
  <si>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</si>
  <si>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</si>
  <si>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</si>
  <si>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</si>
  <si>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</si>
  <si>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</si>
  <si>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</si>
  <si>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</si>
  <si>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</si>
  <si>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</si>
  <si>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</si>
  <si>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</si>
  <si>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</si>
  <si>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</si>
  <si>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</si>
  <si>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</si>
  <si>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</si>
  <si>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</si>
  <si>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</si>
  <si>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</si>
  <si>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</si>
  <si>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</si>
  <si>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</si>
  <si>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</si>
  <si>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</si>
  <si>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</si>
  <si>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</si>
  <si>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</si>
  <si>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</si>
  <si>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</si>
  <si>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</si>
  <si>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</si>
  <si>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</si>
  <si>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</si>
  <si>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</si>
  <si>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</si>
  <si>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</si>
  <si>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</si>
  <si>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</si>
  <si>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</si>
  <si>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</si>
  <si>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</si>
  <si>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</si>
  <si>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</si>
  <si>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</si>
  <si>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</si>
  <si>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</si>
  <si>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</si>
  <si>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</si>
  <si>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</si>
  <si>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</si>
  <si>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</si>
  <si>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</si>
  <si>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</si>
  <si>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</si>
  <si>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</si>
  <si>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</si>
  <si>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</si>
  <si>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</si>
  <si>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</si>
  <si>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</si>
  <si>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</si>
  <si>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</si>
  <si>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</si>
  <si>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</si>
  <si>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</si>
  <si>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</si>
  <si>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</si>
  <si>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</si>
  <si>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</si>
  <si>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</si>
  <si>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</si>
  <si>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</si>
  <si>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</si>
  <si>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</si>
  <si>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</si>
  <si>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</si>
  <si>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</si>
  <si>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</si>
  <si>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</si>
  <si>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</si>
  <si>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</si>
  <si>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</si>
  <si>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</si>
  <si>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</si>
  <si>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</si>
  <si>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</si>
  <si>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</si>
  <si>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</si>
  <si>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</si>
  <si>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</si>
  <si>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</si>
  <si>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</si>
  <si>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</si>
  <si>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</si>
  <si>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</si>
  <si>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</si>
  <si>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</si>
  <si>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</si>
  <si>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</si>
  <si>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</si>
  <si>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</si>
  <si>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</si>
  <si>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</si>
  <si>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</si>
  <si>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</si>
  <si>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</si>
  <si>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</si>
  <si>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</si>
  <si>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</si>
  <si>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</si>
  <si>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</si>
  <si>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</si>
  <si>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</si>
  <si>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</si>
  <si>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</si>
  <si>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</si>
  <si>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</si>
  <si>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</si>
  <si>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</si>
  <si>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</si>
  <si>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</si>
  <si>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</si>
  <si>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</si>
  <si>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</si>
  <si>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</si>
  <si>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</si>
  <si>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</si>
  <si>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</si>
  <si>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</si>
  <si>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</si>
  <si>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</si>
  <si>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</si>
  <si>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</si>
  <si>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</si>
  <si>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</si>
  <si>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</si>
  <si>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</si>
  <si>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</si>
  <si>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</si>
  <si>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</si>
  <si>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</si>
  <si>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</si>
  <si>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</si>
  <si>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</si>
  <si>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</si>
  <si>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</si>
  <si>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</si>
  <si>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</si>
  <si>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</si>
  <si>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</si>
  <si>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</si>
  <si>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</si>
  <si>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</si>
  <si>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</si>
  <si>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</si>
  <si>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</si>
  <si>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</si>
  <si>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</si>
  <si>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</si>
  <si>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</si>
  <si>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</si>
  <si>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</si>
  <si>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</si>
  <si>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</si>
  <si>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</si>
  <si>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</si>
  <si>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</si>
  <si>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</si>
  <si>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</si>
  <si>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</si>
  <si>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</si>
  <si>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</si>
  <si>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</si>
  <si>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</si>
  <si>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</si>
  <si>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</si>
  <si>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</si>
  <si>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</si>
  <si>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</si>
  <si>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</si>
  <si>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</si>
  <si>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</si>
  <si>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</si>
  <si>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</si>
  <si>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</si>
  <si>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</si>
  <si>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</si>
  <si>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</si>
  <si>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</si>
  <si>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</si>
  <si>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</si>
  <si>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</si>
  <si>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</si>
  <si>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</si>
  <si>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</si>
  <si>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</si>
  <si>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</si>
  <si>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</si>
  <si>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</si>
  <si>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</si>
  <si>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</si>
  <si>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</si>
  <si>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</si>
  <si>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</si>
  <si>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</si>
  <si>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</si>
  <si>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</si>
  <si>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</si>
  <si>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</si>
  <si>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</si>
  <si>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</si>
  <si>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</si>
  <si>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</si>
  <si>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</si>
  <si>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</si>
  <si>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</si>
  <si>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</si>
  <si>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</si>
  <si>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</si>
  <si>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</si>
  <si>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</si>
  <si>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</si>
  <si>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</si>
  <si>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</si>
  <si>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</si>
  <si>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</si>
  <si>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</si>
  <si>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</si>
  <si>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</si>
  <si>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</si>
  <si>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</si>
  <si>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</si>
  <si>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</si>
  <si>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</si>
  <si>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</si>
  <si>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</si>
  <si>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</si>
  <si>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</si>
  <si>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</si>
  <si>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</si>
  <si>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</si>
  <si>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</si>
  <si>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</si>
  <si>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</si>
  <si>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</si>
  <si>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</si>
  <si>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</si>
  <si>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</si>
  <si>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</si>
  <si>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</si>
  <si>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</si>
  <si>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</si>
  <si>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</si>
  <si>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</si>
  <si>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</si>
  <si>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</si>
  <si>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</si>
  <si>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</si>
  <si>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</si>
  <si>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</si>
  <si>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</si>
  <si>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</si>
  <si>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</si>
  <si>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</si>
  <si>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</si>
  <si>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</si>
  <si>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</si>
  <si>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</si>
  <si>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</si>
  <si>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</si>
  <si>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</si>
  <si>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</si>
  <si>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</si>
  <si>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</si>
  <si>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</si>
  <si>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</si>
  <si>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</si>
  <si>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</si>
  <si>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</si>
  <si>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</si>
  <si>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</si>
  <si>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</si>
  <si>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</si>
  <si>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</si>
  <si>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</si>
  <si>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</si>
  <si>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</si>
  <si>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</si>
  <si>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</si>
  <si>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</si>
  <si>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</si>
  <si>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</si>
  <si>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</si>
  <si>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</si>
  <si>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</si>
  <si>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</si>
  <si>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</si>
  <si>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</si>
  <si>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</si>
  <si>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</si>
  <si>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</si>
  <si>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</si>
  <si>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</si>
  <si>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</si>
  <si>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</si>
  <si>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</si>
  <si>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</si>
  <si>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</si>
  <si>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</si>
  <si>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</si>
  <si>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</si>
  <si>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</si>
  <si>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</si>
  <si>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</si>
  <si>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</si>
  <si>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</si>
  <si>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</si>
  <si>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</si>
  <si>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</si>
  <si>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</si>
  <si>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</si>
  <si>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</si>
  <si>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</si>
  <si>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</si>
  <si>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</si>
  <si>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</si>
  <si>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</si>
  <si>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</si>
  <si>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</si>
  <si>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</si>
  <si>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</si>
  <si>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</si>
  <si>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</si>
  <si>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</si>
  <si>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</si>
  <si>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</si>
  <si>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</si>
  <si>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</si>
  <si>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</si>
  <si>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</si>
  <si>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</si>
  <si>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</si>
  <si>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</si>
  <si>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</si>
  <si>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</si>
  <si>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</si>
  <si>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</si>
  <si>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</si>
  <si>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</si>
  <si>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</si>
  <si>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</si>
  <si>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</si>
  <si>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</si>
  <si>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</si>
  <si>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</si>
  <si>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</si>
  <si>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</si>
  <si>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</si>
  <si>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</si>
  <si>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</si>
  <si>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</si>
  <si>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</si>
  <si>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</si>
  <si>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</si>
  <si>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</si>
  <si>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</si>
  <si>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</si>
  <si>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</si>
  <si>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</si>
  <si>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</si>
  <si>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</si>
  <si>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</si>
  <si>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</si>
  <si>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</si>
  <si>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</si>
  <si>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</si>
  <si>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</si>
  <si>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</si>
  <si>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</si>
  <si>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</si>
  <si>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</si>
  <si>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</si>
  <si>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</si>
  <si>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</si>
  <si>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</si>
  <si>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</si>
  <si>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</si>
  <si>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</si>
  <si>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</si>
  <si>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</si>
  <si>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</si>
  <si>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</si>
  <si>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</si>
  <si>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</si>
  <si>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</si>
  <si>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</si>
  <si>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</si>
  <si>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</si>
  <si>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</si>
  <si>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</si>
  <si>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</si>
  <si>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</si>
  <si>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</si>
  <si>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</si>
  <si>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</si>
  <si>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</si>
  <si>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</si>
  <si>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</si>
  <si>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</si>
  <si>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</si>
  <si>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</si>
  <si>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</si>
  <si>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</si>
  <si>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</si>
  <si>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</si>
  <si>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</si>
  <si>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</si>
  <si>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</si>
  <si>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</si>
  <si>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</si>
  <si>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</si>
  <si>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</si>
  <si>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</si>
  <si>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</si>
  <si>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</si>
  <si>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</si>
  <si>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</si>
  <si>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</si>
  <si>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</si>
  <si>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</si>
  <si>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</si>
  <si>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</si>
  <si>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</si>
  <si>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</si>
  <si>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</si>
  <si>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</si>
  <si>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</si>
  <si>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</si>
  <si>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</si>
  <si>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</si>
  <si>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</si>
  <si>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</si>
  <si>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</si>
  <si>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</si>
  <si>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</si>
  <si>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</si>
  <si>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</si>
  <si>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</si>
  <si>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</si>
  <si>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</si>
  <si>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</si>
  <si>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</si>
  <si>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</si>
  <si>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</si>
  <si>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</si>
  <si>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</si>
  <si>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</si>
  <si>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</si>
  <si>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</si>
  <si>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</si>
  <si>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</si>
  <si>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</si>
  <si>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</si>
  <si>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</si>
  <si>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</si>
  <si>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</si>
  <si>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</si>
  <si>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</si>
  <si>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</si>
  <si>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</si>
  <si>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</si>
  <si>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</si>
  <si>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</si>
  <si>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</si>
  <si>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</si>
  <si>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</si>
  <si>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</si>
  <si>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</si>
  <si>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</si>
  <si>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</si>
  <si>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</si>
  <si>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</si>
  <si>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</si>
  <si>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</si>
  <si>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</si>
  <si>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</si>
  <si>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</si>
  <si>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</si>
  <si>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</si>
  <si>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</si>
  <si>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</si>
  <si>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</si>
  <si>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</si>
  <si>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</si>
  <si>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</si>
  <si>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</si>
  <si>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</si>
  <si>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</si>
  <si>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</si>
  <si>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</si>
  <si>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</si>
  <si>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</si>
  <si>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</si>
  <si>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</si>
  <si>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</si>
  <si>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</si>
  <si>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</si>
  <si>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</si>
  <si>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</si>
  <si>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</si>
  <si>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</si>
  <si>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</si>
  <si>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</si>
  <si>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</si>
  <si>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</si>
  <si>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</si>
  <si>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</si>
  <si>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</si>
  <si>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</si>
  <si>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</si>
  <si>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</si>
  <si>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</si>
  <si>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</si>
  <si>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</si>
  <si>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</si>
  <si>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</si>
  <si>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</si>
  <si>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</si>
  <si>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</si>
  <si>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</si>
  <si>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</si>
  <si>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</si>
  <si>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</si>
  <si>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</si>
  <si>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</si>
  <si>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</si>
  <si>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</si>
  <si>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</si>
  <si>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</si>
  <si>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</si>
  <si>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</si>
  <si>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</si>
  <si>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</si>
  <si>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</si>
  <si>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</si>
  <si>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</si>
  <si>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</si>
  <si>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</si>
  <si>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</si>
  <si>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</si>
  <si>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</si>
  <si>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</si>
  <si>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</si>
  <si>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</si>
  <si>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</si>
  <si>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</si>
  <si>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</si>
  <si>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</si>
  <si>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</si>
  <si>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</si>
  <si>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</si>
  <si>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</si>
  <si>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</si>
  <si>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</si>
  <si>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</si>
  <si>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</si>
  <si>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</si>
  <si>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</si>
  <si>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</si>
  <si>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</si>
  <si>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</si>
  <si>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</si>
  <si>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</si>
  <si>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</si>
  <si>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</si>
  <si>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</si>
  <si>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</si>
  <si>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</si>
  <si>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</si>
  <si>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</si>
  <si>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</si>
  <si>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</si>
  <si>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</si>
  <si>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</si>
  <si>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</si>
  <si>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</si>
  <si>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</si>
  <si>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</si>
  <si>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</si>
  <si>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</si>
  <si>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</si>
  <si>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</si>
  <si>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</si>
  <si>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</si>
  <si>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</si>
  <si>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</si>
  <si>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</si>
  <si>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</si>
  <si>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</si>
  <si>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</si>
  <si>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</si>
  <si>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</si>
  <si>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</si>
  <si>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</si>
  <si>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</si>
  <si>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</si>
  <si>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</si>
  <si>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</si>
  <si>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</si>
  <si>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</si>
  <si>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</si>
  <si>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</si>
  <si>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</si>
  <si>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</si>
  <si>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</si>
  <si>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</si>
  <si>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</si>
  <si>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</si>
  <si>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</si>
  <si>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</si>
  <si>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</si>
  <si>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</si>
  <si>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</si>
  <si>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</si>
  <si>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</si>
  <si>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</si>
  <si>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</si>
  <si>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</si>
  <si>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</si>
  <si>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</si>
  <si>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</si>
  <si>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</si>
  <si>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</si>
  <si>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</si>
  <si>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</si>
  <si>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</si>
  <si>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</si>
  <si>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</si>
  <si>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</si>
  <si>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</si>
  <si>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</si>
  <si>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</si>
  <si>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</si>
  <si>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</si>
  <si>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</si>
  <si>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</si>
  <si>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</si>
  <si>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</si>
  <si>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</si>
  <si>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</si>
  <si>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</si>
  <si>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</si>
  <si>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</si>
  <si>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</si>
  <si>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</si>
  <si>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</si>
  <si>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</si>
  <si>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</si>
  <si>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</si>
  <si>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</si>
  <si>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</si>
  <si>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</si>
  <si>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</si>
  <si>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</si>
  <si>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</si>
  <si>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</si>
  <si>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</si>
  <si>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</si>
  <si>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</si>
  <si>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</si>
  <si>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</si>
  <si>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</si>
  <si>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</si>
  <si>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</si>
  <si>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</si>
  <si>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</si>
  <si>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</si>
  <si>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</si>
  <si>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</si>
  <si>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</si>
  <si>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</si>
  <si>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</si>
  <si>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</si>
  <si>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</si>
  <si>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</si>
  <si>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</si>
  <si>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</si>
  <si>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</si>
  <si>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</si>
  <si>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</si>
  <si>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</si>
  <si>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</si>
  <si>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</si>
  <si>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</si>
  <si>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</si>
  <si>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</si>
  <si>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</si>
  <si>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</si>
  <si>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</si>
  <si>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</si>
  <si>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</si>
  <si>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</si>
  <si>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</si>
  <si>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</si>
  <si>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</si>
  <si>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</si>
  <si>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</si>
  <si>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</si>
  <si>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</si>
  <si>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</si>
  <si>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</si>
  <si>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</si>
  <si>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</si>
  <si>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</si>
  <si>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</si>
  <si>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</si>
  <si>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</si>
  <si>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</si>
  <si>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</si>
  <si>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</si>
  <si>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</si>
  <si>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</si>
  <si>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</si>
  <si>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</si>
  <si>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</si>
  <si>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</si>
  <si>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</si>
  <si>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</si>
  <si>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</si>
  <si>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</si>
  <si>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</si>
  <si>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</si>
  <si>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</si>
  <si>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</si>
  <si>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</si>
  <si>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</si>
  <si>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</si>
  <si>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</si>
  <si>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</si>
  <si>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</si>
  <si>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</si>
  <si>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</si>
  <si>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</si>
  <si>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</si>
  <si>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</si>
  <si>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</si>
  <si>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</si>
  <si>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</si>
  <si>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</si>
  <si>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</si>
  <si>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</si>
  <si>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</si>
  <si>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</si>
  <si>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</si>
  <si>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</si>
  <si>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</si>
  <si>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</si>
  <si>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</si>
  <si>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</si>
  <si>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</si>
  <si>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</si>
  <si>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</si>
  <si>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</si>
  <si>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</si>
  <si>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</si>
  <si>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</si>
  <si>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</si>
  <si>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</si>
  <si>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</si>
  <si>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</si>
  <si>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</si>
  <si>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</si>
  <si>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</si>
  <si>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</si>
  <si>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</si>
  <si>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</si>
  <si>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</si>
  <si>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</si>
  <si>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</si>
  <si>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</si>
  <si>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</si>
  <si>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</si>
  <si>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</si>
  <si>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</si>
  <si>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</si>
  <si>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</si>
  <si>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</si>
  <si>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</si>
  <si>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</si>
  <si>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</si>
  <si>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</si>
  <si>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</si>
  <si>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</si>
  <si>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</si>
  <si>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</si>
  <si>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</si>
  <si>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</si>
  <si>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</si>
  <si>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</si>
  <si>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</si>
  <si>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</si>
  <si>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</si>
  <si>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</si>
  <si>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</si>
  <si>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</si>
  <si>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</si>
  <si>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</si>
  <si>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</si>
  <si>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</si>
  <si>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</si>
  <si>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</si>
  <si>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</si>
  <si>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</si>
  <si>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</si>
  <si>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</si>
  <si>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</si>
  <si>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</si>
  <si>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</si>
  <si>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</si>
  <si>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</si>
  <si>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</si>
  <si>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</si>
  <si>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</si>
  <si>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</si>
  <si>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</si>
  <si>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</si>
  <si>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</si>
  <si>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</si>
  <si>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</si>
  <si>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</si>
  <si>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</si>
  <si>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</si>
  <si>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</si>
  <si>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</si>
  <si>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</si>
  <si>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</si>
  <si>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</si>
  <si>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</si>
  <si>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</si>
  <si>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</si>
  <si>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</si>
  <si>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</si>
  <si>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</si>
  <si>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</si>
  <si>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</si>
  <si>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</si>
  <si>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</si>
  <si>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</si>
  <si>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</si>
  <si>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</si>
  <si>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</si>
  <si>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</si>
  <si>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</si>
  <si>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</si>
  <si>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</si>
  <si>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</si>
  <si>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</si>
  <si>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</si>
  <si>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</si>
  <si>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</si>
  <si>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</si>
  <si>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</si>
  <si>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</si>
  <si>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</si>
  <si>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</si>
  <si>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</si>
  <si>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</si>
  <si>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</si>
  <si>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</si>
  <si>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</si>
  <si>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</si>
  <si>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</si>
  <si>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</si>
  <si>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</si>
  <si>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</si>
  <si>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</si>
  <si>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</si>
  <si>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</si>
  <si>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</si>
  <si>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</si>
  <si>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</si>
  <si>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</si>
  <si>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</si>
  <si>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</si>
  <si>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</si>
  <si>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</si>
  <si>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</si>
  <si>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</si>
  <si>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</si>
  <si>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</si>
  <si>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</si>
  <si>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</si>
  <si>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</si>
  <si>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</si>
  <si>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</si>
  <si>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</si>
  <si>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</si>
  <si>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</si>
  <si>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</si>
  <si>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</si>
  <si>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</si>
  <si>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</si>
  <si>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</si>
  <si>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</si>
  <si>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</si>
  <si>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</si>
  <si>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</si>
  <si>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</si>
  <si>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</si>
  <si>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</si>
  <si>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</si>
  <si>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</si>
  <si>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</si>
  <si>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</si>
  <si>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</si>
  <si>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</si>
  <si>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</si>
  <si>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</si>
  <si>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</si>
  <si>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</si>
  <si>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</si>
  <si>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</si>
  <si>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</si>
  <si>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</si>
  <si>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</si>
  <si>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</si>
  <si>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</si>
  <si>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</si>
  <si>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</si>
  <si>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</si>
  <si>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</si>
  <si>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</si>
  <si>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</si>
  <si>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</si>
  <si>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</si>
  <si>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</si>
  <si>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</si>
  <si>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</si>
  <si>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</si>
  <si>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</si>
  <si>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</si>
  <si>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</si>
  <si>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</si>
  <si>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</si>
  <si>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</si>
  <si>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</si>
  <si>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</si>
  <si>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</si>
  <si>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</si>
  <si>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</si>
  <si>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</si>
  <si>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</si>
  <si>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</si>
  <si>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</si>
  <si>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</si>
  <si>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</si>
  <si>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</si>
  <si>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</si>
  <si>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</si>
  <si>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</si>
  <si>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</si>
  <si>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</si>
  <si>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</si>
  <si>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</si>
  <si>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</si>
  <si>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</si>
  <si>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</si>
  <si>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</si>
  <si>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</si>
  <si>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</si>
  <si>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</si>
  <si>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</si>
  <si>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</si>
  <si>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</si>
  <si>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</si>
  <si>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</si>
  <si>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</si>
  <si>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</si>
  <si>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</si>
  <si>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</si>
  <si>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</si>
  <si>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</si>
  <si>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</si>
  <si>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</si>
  <si>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</si>
  <si>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</si>
  <si>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</si>
  <si>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</si>
  <si>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</si>
  <si>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</si>
  <si>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</si>
  <si>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</si>
  <si>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</si>
  <si>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</si>
  <si>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</si>
  <si>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</si>
  <si>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</si>
  <si>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</si>
  <si>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</si>
  <si>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</si>
  <si>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</si>
  <si>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</si>
  <si>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</si>
  <si>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</si>
  <si>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</si>
  <si>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</si>
  <si>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</si>
  <si>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</si>
  <si>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</si>
  <si>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</si>
  <si>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</si>
  <si>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</si>
  <si>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</si>
  <si>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</si>
  <si>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</si>
  <si>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</si>
  <si>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</si>
  <si>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</si>
  <si>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</si>
  <si>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</si>
  <si>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</si>
  <si>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</si>
  <si>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</si>
  <si>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</si>
  <si>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</si>
  <si>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</si>
  <si>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</si>
  <si>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</si>
  <si>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</si>
  <si>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</si>
  <si>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</si>
  <si>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</si>
  <si>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</si>
  <si>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</si>
  <si>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</si>
  <si>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</si>
  <si>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</si>
  <si>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</si>
  <si>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</si>
  <si>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</si>
  <si>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</si>
  <si>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</si>
  <si>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</si>
  <si>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</si>
  <si>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</si>
  <si>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</si>
  <si>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</si>
  <si>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</si>
  <si>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</si>
  <si>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</si>
  <si>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</si>
  <si>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</si>
  <si>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</si>
  <si>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</si>
  <si>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</si>
  <si>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</si>
  <si>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</si>
  <si>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</si>
  <si>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</si>
  <si>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</si>
  <si>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</si>
  <si>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</si>
  <si>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</si>
  <si>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</si>
  <si>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</si>
  <si>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</si>
  <si>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</si>
  <si>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</si>
  <si>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</si>
  <si>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</si>
  <si>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</si>
  <si>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</si>
  <si>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</si>
  <si>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</si>
  <si>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</si>
  <si>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</si>
  <si>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</si>
  <si>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</si>
  <si>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</si>
  <si>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</si>
  <si>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</si>
  <si>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</si>
  <si>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</si>
  <si>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</si>
  <si>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</si>
  <si>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</si>
  <si>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</si>
  <si>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</si>
  <si>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</si>
  <si>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</si>
  <si>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</si>
  <si>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</si>
  <si>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</si>
  <si>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</si>
  <si>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</si>
  <si>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</si>
  <si>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</si>
  <si>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</si>
  <si>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</si>
  <si>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</si>
  <si>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</si>
  <si>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</si>
  <si>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</si>
  <si>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</si>
  <si>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</si>
  <si>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</si>
  <si>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</si>
  <si>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</si>
  <si>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</si>
  <si>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</si>
  <si>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</si>
  <si>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</si>
  <si>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</si>
  <si>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</si>
  <si>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</si>
  <si>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</si>
  <si>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</si>
  <si>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</si>
  <si>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</si>
  <si>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</si>
  <si>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</si>
  <si>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</si>
  <si>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</si>
  <si>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</si>
  <si>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</si>
  <si>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</si>
  <si>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</si>
  <si>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</si>
  <si>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</si>
  <si>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</si>
  <si>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</si>
  <si>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</si>
  <si>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</si>
  <si>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</si>
  <si>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</si>
  <si>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</si>
  <si>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</si>
  <si>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</si>
  <si>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</si>
  <si>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</si>
  <si>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</si>
  <si>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</si>
  <si>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</si>
  <si>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</si>
  <si>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</si>
  <si>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</si>
  <si>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</si>
  <si>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</si>
  <si>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</si>
  <si>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</si>
  <si>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</si>
  <si>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</si>
  <si>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</si>
  <si>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</si>
  <si>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</si>
  <si>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</si>
  <si>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</si>
  <si>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</si>
  <si>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</si>
  <si>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</si>
  <si>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</si>
  <si>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</si>
  <si>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</si>
  <si>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</si>
  <si>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</si>
  <si>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</si>
  <si>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</si>
  <si>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</si>
  <si>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</si>
  <si>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</si>
  <si>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</si>
  <si>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</si>
  <si>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</si>
  <si>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</si>
  <si>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</si>
  <si>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</si>
  <si>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</si>
  <si>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</si>
  <si>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</si>
  <si>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</si>
  <si>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</si>
  <si>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</si>
  <si>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</si>
  <si>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</si>
  <si>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</si>
  <si>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</si>
  <si>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</si>
  <si>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</si>
  <si>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</si>
  <si>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</si>
  <si>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</si>
  <si>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</si>
  <si>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</si>
  <si>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</si>
  <si>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</si>
  <si>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</si>
  <si>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</si>
  <si>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</si>
  <si>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</si>
  <si>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</si>
  <si>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</si>
  <si>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</si>
  <si>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</si>
  <si>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</si>
  <si>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</si>
  <si>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</si>
  <si>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</si>
  <si>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</si>
  <si>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</si>
  <si>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</si>
  <si>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</si>
  <si>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</si>
  <si>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</si>
  <si>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</si>
  <si>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</si>
  <si>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</si>
  <si>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</si>
  <si>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</si>
  <si>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</si>
  <si>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</si>
  <si>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</si>
  <si>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</si>
  <si>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</si>
  <si>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</si>
  <si>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</si>
  <si>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</si>
  <si>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</si>
  <si>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</si>
  <si>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</si>
  <si>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</si>
  <si>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</si>
  <si>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</si>
  <si>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</si>
  <si>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</si>
  <si>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</si>
  <si>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</si>
  <si>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</si>
  <si>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</si>
  <si>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</si>
  <si>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</si>
  <si>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</si>
  <si>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</si>
  <si>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</si>
  <si>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</si>
  <si>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</si>
  <si>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</si>
  <si>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</si>
  <si>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</si>
  <si>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</si>
  <si>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</si>
  <si>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</si>
  <si>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</si>
  <si>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</si>
  <si>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</si>
  <si>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</si>
  <si>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</si>
  <si>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</si>
  <si>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</si>
  <si>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</si>
  <si>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</si>
  <si>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</si>
  <si>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</si>
  <si>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</si>
  <si>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</si>
  <si>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</si>
  <si>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</si>
  <si>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</si>
  <si>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</si>
  <si>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</si>
  <si>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</si>
  <si>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</si>
  <si>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</si>
  <si>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</si>
  <si>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</si>
  <si>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</si>
  <si>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</si>
  <si>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</si>
  <si>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</si>
  <si>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</si>
  <si>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</si>
  <si>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</si>
  <si>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</si>
  <si>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</si>
  <si>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</si>
  <si>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</si>
  <si>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</si>
  <si>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</si>
  <si>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</si>
  <si>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</si>
  <si>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</si>
  <si>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</si>
  <si>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</si>
  <si>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</si>
  <si>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</si>
  <si>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</si>
  <si>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</si>
  <si>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</si>
  <si>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</si>
  <si>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</si>
  <si>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</si>
  <si>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</si>
  <si>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</si>
  <si>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</si>
  <si>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</si>
  <si>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</si>
  <si>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</si>
  <si>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</si>
  <si>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</si>
  <si>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</si>
  <si>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</si>
  <si>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</si>
  <si>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</si>
  <si>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</si>
  <si>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</si>
  <si>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</si>
  <si>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</si>
  <si>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</si>
  <si>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</si>
  <si>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</si>
  <si>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</si>
  <si>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</si>
  <si>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</si>
  <si>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</si>
  <si>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</si>
  <si>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</si>
  <si>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</si>
  <si>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</si>
  <si>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</si>
  <si>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</si>
  <si>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</si>
  <si>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</si>
  <si>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</si>
  <si>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</si>
  <si>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</si>
  <si>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</si>
  <si>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</si>
  <si>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</si>
  <si>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</si>
  <si>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</si>
  <si>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</si>
  <si>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</si>
  <si>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</si>
  <si>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</si>
  <si>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</si>
  <si>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</si>
  <si>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</si>
  <si>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</si>
  <si>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</si>
  <si>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</si>
  <si>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</si>
  <si>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</si>
  <si>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</si>
  <si>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</si>
  <si>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</si>
  <si>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</si>
  <si>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</si>
  <si>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</si>
  <si>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</si>
  <si>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</si>
  <si>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</si>
  <si>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</si>
  <si>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</si>
  <si>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</si>
  <si>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</si>
  <si>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</si>
  <si>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</si>
  <si>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</si>
  <si>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</si>
  <si>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</si>
  <si>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</si>
  <si>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</si>
  <si>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</si>
  <si>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</si>
  <si>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</si>
  <si>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</si>
  <si>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</si>
  <si>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</si>
  <si>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</si>
  <si>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</si>
  <si>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</si>
  <si>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</si>
  <si>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</si>
  <si>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</si>
  <si>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</si>
  <si>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</si>
  <si>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</si>
  <si>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</si>
  <si>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</si>
  <si>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</si>
  <si>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</si>
  <si>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</si>
  <si>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</si>
  <si>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</si>
  <si>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</si>
  <si>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</si>
  <si>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</si>
  <si>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</si>
  <si>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</si>
  <si>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</si>
  <si>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</si>
  <si>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</si>
  <si>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</si>
  <si>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</si>
  <si>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</si>
  <si>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</si>
  <si>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</si>
  <si>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</si>
  <si>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</si>
  <si>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</si>
  <si>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</si>
  <si>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</si>
  <si>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</si>
  <si>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</si>
  <si>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</si>
  <si>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</si>
  <si>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</si>
  <si>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</si>
  <si>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</si>
  <si>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</si>
  <si>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</si>
  <si>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</si>
  <si>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</si>
  <si>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</si>
  <si>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</si>
  <si>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</si>
  <si>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</si>
  <si>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</si>
  <si>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</si>
  <si>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</si>
  <si>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</si>
  <si>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</si>
  <si>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</si>
  <si>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</si>
  <si>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</si>
  <si>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</si>
  <si>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</si>
  <si>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</si>
  <si>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</si>
  <si>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</si>
  <si>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</si>
  <si>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</si>
  <si>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</si>
  <si>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</si>
  <si>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</si>
  <si>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</si>
  <si>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</si>
  <si>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</si>
  <si>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</si>
  <si>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</si>
  <si>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</si>
  <si>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</si>
  <si>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</si>
  <si>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</si>
  <si>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</si>
  <si>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</si>
  <si>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</si>
  <si>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</si>
  <si>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</si>
  <si>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</si>
  <si>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</si>
  <si>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</si>
  <si>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</si>
  <si>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</si>
  <si>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</si>
  <si>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</si>
  <si>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</si>
  <si>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</si>
  <si>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</si>
  <si>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</si>
  <si>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</si>
  <si>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</si>
  <si>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</si>
  <si>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</si>
  <si>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</si>
  <si>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</si>
  <si>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</si>
  <si>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</si>
  <si>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</si>
  <si>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</si>
  <si>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</si>
  <si>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</si>
  <si>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</si>
  <si>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</si>
  <si>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</si>
  <si>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</si>
  <si>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</si>
  <si>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</si>
  <si>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</si>
  <si>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</si>
  <si>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</si>
  <si>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</si>
  <si>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</si>
  <si>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</si>
  <si>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</si>
  <si>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</si>
  <si>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</si>
  <si>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</si>
  <si>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</si>
  <si>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</si>
  <si>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</si>
  <si>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</si>
  <si>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</si>
  <si>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</si>
  <si>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</si>
  <si>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</si>
  <si>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</si>
  <si>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</si>
  <si>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</si>
  <si>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</si>
  <si>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</si>
  <si>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</si>
  <si>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</si>
  <si>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</si>
  <si>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</si>
  <si>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</si>
  <si>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</si>
  <si>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</si>
  <si>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</si>
  <si>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</si>
  <si>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</si>
  <si>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</si>
  <si>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</si>
  <si>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</si>
  <si>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</si>
  <si>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</si>
  <si>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</si>
  <si>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</si>
  <si>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</si>
  <si>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</si>
  <si>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</si>
  <si>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</si>
  <si>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</si>
  <si>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</si>
  <si>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</si>
  <si>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</si>
  <si>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</si>
  <si>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</si>
  <si>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</si>
  <si>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</si>
  <si>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</si>
  <si>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</si>
  <si>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</si>
  <si>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</si>
  <si>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</si>
  <si>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</si>
  <si>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</si>
  <si>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</si>
  <si>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</si>
  <si>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</si>
  <si>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</si>
  <si>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</si>
  <si>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</si>
  <si>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</si>
  <si>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</si>
  <si>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</si>
  <si>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</si>
  <si>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</si>
  <si>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</si>
  <si>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</si>
  <si>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</si>
  <si>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</si>
  <si>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</si>
  <si>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</si>
  <si>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</si>
  <si>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</si>
  <si>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</si>
  <si>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</si>
  <si>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</si>
  <si>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</si>
  <si>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</si>
  <si>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</si>
  <si>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</si>
  <si>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</si>
  <si>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</si>
  <si>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</si>
  <si>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</si>
  <si>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</si>
  <si>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</si>
  <si>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</si>
  <si>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</si>
  <si>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</si>
  <si>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</si>
  <si>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</si>
  <si>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</si>
  <si>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</si>
  <si>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</si>
  <si>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</si>
  <si>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</si>
  <si>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</si>
  <si>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</si>
  <si>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</si>
  <si>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</si>
  <si>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</si>
  <si>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</si>
  <si>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</si>
  <si>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</si>
  <si>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</si>
  <si>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</si>
  <si>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</si>
  <si>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</si>
  <si>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</si>
  <si>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</si>
  <si>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</si>
  <si>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</si>
  <si>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</si>
  <si>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</si>
  <si>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</si>
  <si>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</si>
  <si>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</si>
  <si>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</si>
  <si>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</si>
  <si>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</si>
  <si>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</si>
  <si>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</si>
  <si>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</si>
  <si>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</si>
  <si>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</si>
  <si>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</si>
  <si>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</si>
  <si>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</si>
  <si>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</si>
  <si>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</si>
  <si>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</si>
  <si>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</si>
  <si>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</si>
  <si>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</si>
  <si>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</si>
  <si>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</si>
  <si>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</si>
  <si>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</si>
  <si>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</si>
  <si>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</si>
  <si>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</si>
  <si>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</si>
  <si>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</si>
  <si>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</si>
  <si>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</si>
  <si>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</si>
  <si>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</si>
  <si>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</si>
  <si>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</si>
  <si>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</si>
  <si>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</si>
  <si>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</si>
  <si>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</si>
  <si>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</si>
  <si>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</si>
  <si>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</si>
  <si>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</si>
  <si>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</si>
  <si>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</si>
  <si>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</si>
  <si>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</si>
  <si>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</si>
  <si>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</si>
  <si>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</si>
  <si>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</si>
  <si>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</si>
  <si>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</si>
  <si>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</si>
  <si>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</si>
  <si>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</si>
  <si>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</si>
  <si>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</si>
  <si>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</si>
  <si>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</si>
  <si>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</si>
  <si>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</si>
  <si>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</si>
  <si>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</si>
  <si>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</si>
  <si>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</si>
  <si>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</si>
  <si>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</si>
  <si>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</si>
  <si>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</si>
  <si>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</si>
  <si>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</si>
  <si>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</si>
  <si>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</si>
  <si>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</si>
  <si>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</si>
  <si>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</si>
  <si>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</si>
  <si>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</si>
  <si>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</si>
  <si>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</si>
  <si>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</si>
  <si>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</si>
  <si>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</si>
  <si>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</si>
  <si>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</si>
  <si>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</si>
  <si>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</si>
  <si>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</si>
  <si>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</si>
  <si>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</si>
  <si>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</si>
  <si>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</si>
  <si>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</si>
  <si>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</si>
  <si>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</si>
  <si>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литературе</t>
  </si>
  <si>
    <t xml:space="preserve">Грекова </t>
  </si>
  <si>
    <t>Анастасия</t>
  </si>
  <si>
    <t>Александровна</t>
  </si>
  <si>
    <t>Жабкина</t>
  </si>
  <si>
    <t xml:space="preserve">Ксения </t>
  </si>
  <si>
    <t>Алексеевна</t>
  </si>
  <si>
    <t>Бачурина</t>
  </si>
  <si>
    <t>Евгеньевна</t>
  </si>
  <si>
    <t>Якимов</t>
  </si>
  <si>
    <t>Матвей</t>
  </si>
  <si>
    <t>Александрович</t>
  </si>
  <si>
    <t>Игнатьева</t>
  </si>
  <si>
    <t>Алина</t>
  </si>
  <si>
    <t>Юрьевна</t>
  </si>
  <si>
    <t>Савченко</t>
  </si>
  <si>
    <t>Екатерина</t>
  </si>
  <si>
    <t>Владимировна</t>
  </si>
  <si>
    <t>Коробкова</t>
  </si>
  <si>
    <t>Юлия</t>
  </si>
  <si>
    <t>Маратовна</t>
  </si>
  <si>
    <t>Статешная</t>
  </si>
  <si>
    <t>Ксения</t>
  </si>
  <si>
    <t>Николаевна</t>
  </si>
  <si>
    <t>Лихошева</t>
  </si>
  <si>
    <t>Дмитриевна</t>
  </si>
  <si>
    <t>Теодорович</t>
  </si>
  <si>
    <t>Маргарита</t>
  </si>
  <si>
    <t>Григорьевна</t>
  </si>
  <si>
    <t>Козырева</t>
  </si>
  <si>
    <t>Яна</t>
  </si>
  <si>
    <t>Семиглазова</t>
  </si>
  <si>
    <t>София</t>
  </si>
  <si>
    <t>Михайловна</t>
  </si>
  <si>
    <t>Яковлева</t>
  </si>
  <si>
    <t>Арина</t>
  </si>
  <si>
    <t>Дьячкин</t>
  </si>
  <si>
    <t>Никита</t>
  </si>
  <si>
    <t xml:space="preserve">Банников </t>
  </si>
  <si>
    <t xml:space="preserve">Егор </t>
  </si>
  <si>
    <t>Андреевич</t>
  </si>
  <si>
    <t>Тыртышникова</t>
  </si>
  <si>
    <t>Елена</t>
  </si>
  <si>
    <t>Орлова</t>
  </si>
  <si>
    <t>Валерия</t>
  </si>
  <si>
    <t>Исаев</t>
  </si>
  <si>
    <t>Виталий</t>
  </si>
  <si>
    <t>Алексеевич</t>
  </si>
  <si>
    <t>Михайловская</t>
  </si>
  <si>
    <t>Мария</t>
  </si>
  <si>
    <t xml:space="preserve">Романовна </t>
  </si>
  <si>
    <t>Таранова</t>
  </si>
  <si>
    <t>Ангелина</t>
  </si>
  <si>
    <t xml:space="preserve">Ивановна </t>
  </si>
  <si>
    <t>Кейн</t>
  </si>
  <si>
    <t>Милена</t>
  </si>
  <si>
    <t>Свириденко</t>
  </si>
  <si>
    <t>Алена</t>
  </si>
  <si>
    <t xml:space="preserve">Анатольевна  </t>
  </si>
  <si>
    <t>Слепцова</t>
  </si>
  <si>
    <t>Альбина</t>
  </si>
  <si>
    <t xml:space="preserve">Сергеевна </t>
  </si>
  <si>
    <t>Пищугина</t>
  </si>
  <si>
    <t>Андруцкая</t>
  </si>
  <si>
    <t>Диана</t>
  </si>
  <si>
    <t>Сидоренко</t>
  </si>
  <si>
    <t>Андреевна</t>
  </si>
  <si>
    <t>Луковенко</t>
  </si>
  <si>
    <t>Витальевна</t>
  </si>
  <si>
    <t>Сулацкая</t>
  </si>
  <si>
    <t>Сергеевна</t>
  </si>
  <si>
    <t>Панчихин</t>
  </si>
  <si>
    <t>Роман</t>
  </si>
  <si>
    <t>Викторович</t>
  </si>
  <si>
    <t>Колесниченкова</t>
  </si>
  <si>
    <t>Бутова</t>
  </si>
  <si>
    <t>Марина</t>
  </si>
  <si>
    <t>Гуртовая</t>
  </si>
  <si>
    <t>Инна</t>
  </si>
  <si>
    <t>Степанова</t>
  </si>
  <si>
    <t>Дарья</t>
  </si>
  <si>
    <t>Князев</t>
  </si>
  <si>
    <t>Иван</t>
  </si>
  <si>
    <t>Денисович</t>
  </si>
  <si>
    <t>Шульженко</t>
  </si>
  <si>
    <t>Денисовна</t>
  </si>
  <si>
    <t>Слепко</t>
  </si>
  <si>
    <t>Аким</t>
  </si>
  <si>
    <t>Храбрая</t>
  </si>
  <si>
    <t>Андриенко</t>
  </si>
  <si>
    <t>Александр</t>
  </si>
  <si>
    <t>Сергеевич</t>
  </si>
  <si>
    <t>Пругло</t>
  </si>
  <si>
    <t xml:space="preserve">Горшкова </t>
  </si>
  <si>
    <t xml:space="preserve">Анастасия </t>
  </si>
  <si>
    <t>Анатольевна</t>
  </si>
  <si>
    <t>Марченко</t>
  </si>
  <si>
    <t>Эльвира</t>
  </si>
  <si>
    <t xml:space="preserve">Федурко </t>
  </si>
  <si>
    <t xml:space="preserve">Ангелина </t>
  </si>
  <si>
    <t>Скляров</t>
  </si>
  <si>
    <t>Игорь</t>
  </si>
  <si>
    <t>Владимирович</t>
  </si>
  <si>
    <t>Торгаева</t>
  </si>
  <si>
    <t>Бариева</t>
  </si>
  <si>
    <t>Фаина</t>
  </si>
  <si>
    <t>Илдаровна</t>
  </si>
  <si>
    <t>Чередниченко</t>
  </si>
  <si>
    <t>Романовна</t>
  </si>
  <si>
    <t>Герасименко</t>
  </si>
  <si>
    <t>Виктория</t>
  </si>
  <si>
    <t>Локтева</t>
  </si>
  <si>
    <t>Полина</t>
  </si>
  <si>
    <t>Лысенко</t>
  </si>
  <si>
    <t>Басова</t>
  </si>
  <si>
    <t>Лада</t>
  </si>
  <si>
    <t>Эдуардовна</t>
  </si>
  <si>
    <t>Конторина</t>
  </si>
  <si>
    <t>Купцова</t>
  </si>
  <si>
    <t>Константиновна</t>
  </si>
  <si>
    <t>Владиславовна</t>
  </si>
  <si>
    <t>Чуваева</t>
  </si>
  <si>
    <t>Жукова</t>
  </si>
  <si>
    <t>Кутырева</t>
  </si>
  <si>
    <t>Ольга</t>
  </si>
  <si>
    <t>Петренко</t>
  </si>
  <si>
    <t>Захар</t>
  </si>
  <si>
    <t>Киселева</t>
  </si>
  <si>
    <t xml:space="preserve">Парасоткина </t>
  </si>
  <si>
    <t>Елизавета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</si>
</sst>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1;&#1048;&#1058;&#1045;&#1056;&#1040;&#1058;&#1059;&#1056;&#1040;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1;&#1048;&#1058;&#1045;&#1056;&#1040;&#1058;&#1059;&#1056;&#1040;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1;&#1048;&#1058;&#1045;&#1056;&#1040;&#1058;&#1059;&#1056;&#1040;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1;&#1048;&#1058;&#1045;&#1056;&#1040;&#1058;&#1059;&#1056;&#1040;_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1;&#1048;&#1058;&#1045;&#1056;&#1040;&#1058;&#1059;&#1056;&#1040;_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83;&#1080;&#1090;&#1077;&#1088;&#1072;&#1090;&#1091;&#1088;&#1072;_8_&#1092;&#1086;&#1088;&#1084;&#1072;%20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83;&#1080;&#1090;&#1077;&#1088;&#1072;&#1090;&#1091;&#1088;&#1072;_10_&#1092;&#1086;&#1088;&#1084;&#1072;%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83;&#1080;&#1090;&#1077;&#1088;&#1072;&#1090;&#1091;&#1088;&#1072;_9_&#1092;&#1086;&#1088;&#1084;&#1072;%20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65"/>
  <sheetViews>
    <sheetView showGridLines="0" tabSelected="1" zoomScale="80" zoomScaleNormal="80" workbookViewId="0">
      <selection activeCell="B8" sqref="B8:G65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26" t="s">
        <v>2787</v>
      </c>
      <c r="C3" s="26"/>
      <c r="E3" s="24"/>
      <c r="F3" s="21"/>
      <c r="G3" s="1"/>
    </row>
    <row r="4" spans="1:7" x14ac:dyDescent="0.3">
      <c r="A4" s="27"/>
      <c r="B4" s="28"/>
      <c r="C4" s="28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32">
        <v>1</v>
      </c>
      <c r="B8" s="33" t="s">
        <v>2802</v>
      </c>
      <c r="C8" s="33" t="s">
        <v>2803</v>
      </c>
      <c r="D8" s="33" t="s">
        <v>2804</v>
      </c>
      <c r="E8" s="29">
        <v>283</v>
      </c>
      <c r="F8" s="34" t="str">
        <f>VLOOKUP(E8,[1]ОО!C:E,3,FALSE)</f>
        <v>Муниципальное бюджетное общеобразовательное учреждение гимназия № 1 им.Пенькова М.И.</v>
      </c>
      <c r="G8" s="33">
        <v>7</v>
      </c>
    </row>
    <row r="9" spans="1:7" ht="41.4" x14ac:dyDescent="0.3">
      <c r="A9" s="32">
        <f>A8+1</f>
        <v>2</v>
      </c>
      <c r="B9" s="33" t="s">
        <v>2880</v>
      </c>
      <c r="C9" s="33" t="s">
        <v>2881</v>
      </c>
      <c r="D9" s="33" t="s">
        <v>2882</v>
      </c>
      <c r="E9" s="29">
        <v>283</v>
      </c>
      <c r="F9" s="34" t="str">
        <f>VLOOKUP(E9,[5]ОО!C:E,3,FALSE)</f>
        <v>Муниципальное бюджетное общеобразовательное учреждение гимназия № 1 им.Пенькова М.И.</v>
      </c>
      <c r="G9" s="33">
        <v>11</v>
      </c>
    </row>
    <row r="10" spans="1:7" ht="46.8" x14ac:dyDescent="0.3">
      <c r="A10" s="32">
        <f>A9+1</f>
        <v>3</v>
      </c>
      <c r="B10" s="31" t="s">
        <v>2909</v>
      </c>
      <c r="C10" s="31" t="s">
        <v>2867</v>
      </c>
      <c r="D10" s="31" t="s">
        <v>2820</v>
      </c>
      <c r="E10" s="31">
        <v>283</v>
      </c>
      <c r="F10" s="35" t="str">
        <f>VLOOKUP(E10,[7]ОО!C:E,3,FALSE)</f>
        <v>Муниципальное бюджетное общеобразовательное учреждение гимназия № 1 им.Пенькова М.И.</v>
      </c>
      <c r="G10" s="31">
        <v>11</v>
      </c>
    </row>
    <row r="11" spans="1:7" ht="41.4" x14ac:dyDescent="0.3">
      <c r="A11" s="32">
        <f t="shared" ref="A11:A65" si="0">A10+1</f>
        <v>4</v>
      </c>
      <c r="B11" s="33" t="s">
        <v>2885</v>
      </c>
      <c r="C11" s="33" t="s">
        <v>2886</v>
      </c>
      <c r="D11" s="33" t="s">
        <v>2857</v>
      </c>
      <c r="E11" s="29">
        <v>283</v>
      </c>
      <c r="F11" s="34" t="str">
        <f>VLOOKUP(E11,[5]ОО!C:E,3,FALSE)</f>
        <v>Муниципальное бюджетное общеобразовательное учреждение гимназия № 1 им.Пенькова М.И.</v>
      </c>
      <c r="G11" s="33">
        <v>11</v>
      </c>
    </row>
    <row r="12" spans="1:7" ht="41.4" x14ac:dyDescent="0.3">
      <c r="A12" s="32">
        <f t="shared" si="0"/>
        <v>5</v>
      </c>
      <c r="B12" s="33" t="s">
        <v>2887</v>
      </c>
      <c r="C12" s="33" t="s">
        <v>2888</v>
      </c>
      <c r="D12" s="33" t="s">
        <v>2889</v>
      </c>
      <c r="E12" s="29">
        <v>284</v>
      </c>
      <c r="F12" s="34" t="str">
        <f>VLOOKUP(E12,[5]ОО!C:E,3,FALSE)</f>
        <v>Муниципальное бюджетное общеобразовательное учреждение средняя общеобразовательная школа №2</v>
      </c>
      <c r="G12" s="33">
        <v>11</v>
      </c>
    </row>
    <row r="13" spans="1:7" ht="41.4" x14ac:dyDescent="0.3">
      <c r="A13" s="32">
        <f t="shared" si="0"/>
        <v>6</v>
      </c>
      <c r="B13" s="33" t="s">
        <v>2873</v>
      </c>
      <c r="C13" s="33" t="s">
        <v>2874</v>
      </c>
      <c r="D13" s="33" t="s">
        <v>2834</v>
      </c>
      <c r="E13" s="29">
        <v>284</v>
      </c>
      <c r="F13" s="34" t="str">
        <f>VLOOKUP(E13,[4]ОО!C:E,3,FALSE)</f>
        <v>Муниципальное бюджетное общеобразовательное учреждение средняя общеобразовательная школа №2</v>
      </c>
      <c r="G13" s="33">
        <v>10</v>
      </c>
    </row>
    <row r="14" spans="1:7" ht="41.4" x14ac:dyDescent="0.3">
      <c r="A14" s="32">
        <f t="shared" si="0"/>
        <v>7</v>
      </c>
      <c r="B14" s="33" t="s">
        <v>2862</v>
      </c>
      <c r="C14" s="33" t="s">
        <v>2863</v>
      </c>
      <c r="D14" s="33" t="s">
        <v>2853</v>
      </c>
      <c r="E14" s="29">
        <v>286</v>
      </c>
      <c r="F14" s="34" t="str">
        <f>VLOOKUP(E14,[4]ОО!C:E,3,FALSE)</f>
        <v>Муниципальное бюджетное общеобразовательное учреждение средняя общеобразовательная школа №4</v>
      </c>
      <c r="G14" s="33">
        <v>10</v>
      </c>
    </row>
    <row r="15" spans="1:7" ht="41.4" x14ac:dyDescent="0.3">
      <c r="A15" s="32">
        <f t="shared" si="0"/>
        <v>8</v>
      </c>
      <c r="B15" s="33" t="s">
        <v>2861</v>
      </c>
      <c r="C15" s="33" t="s">
        <v>2847</v>
      </c>
      <c r="D15" s="33" t="s">
        <v>2801</v>
      </c>
      <c r="E15" s="29">
        <v>286</v>
      </c>
      <c r="F15" s="34" t="str">
        <f>VLOOKUP(E15,[4]ОО!C:E,3,FALSE)</f>
        <v>Муниципальное бюджетное общеобразовательное учреждение средняя общеобразовательная школа №4</v>
      </c>
      <c r="G15" s="33">
        <v>10</v>
      </c>
    </row>
    <row r="16" spans="1:7" ht="41.4" x14ac:dyDescent="0.3">
      <c r="A16" s="32">
        <f t="shared" si="0"/>
        <v>9</v>
      </c>
      <c r="B16" s="33" t="s">
        <v>2805</v>
      </c>
      <c r="C16" s="33" t="s">
        <v>2806</v>
      </c>
      <c r="D16" s="33" t="s">
        <v>2807</v>
      </c>
      <c r="E16" s="29">
        <v>286</v>
      </c>
      <c r="F16" s="34" t="str">
        <f>VLOOKUP(E16,[2]ОО!C:E,3,FALSE)</f>
        <v>Муниципальное бюджетное общеобразовательное учреждение средняя общеобразовательная школа №4</v>
      </c>
      <c r="G16" s="33">
        <v>8</v>
      </c>
    </row>
    <row r="17" spans="1:7" ht="41.4" x14ac:dyDescent="0.3">
      <c r="A17" s="32">
        <f t="shared" si="0"/>
        <v>10</v>
      </c>
      <c r="B17" s="33" t="s">
        <v>2830</v>
      </c>
      <c r="C17" s="33" t="s">
        <v>2831</v>
      </c>
      <c r="D17" s="33" t="s">
        <v>2812</v>
      </c>
      <c r="E17" s="29">
        <v>286</v>
      </c>
      <c r="F17" s="34" t="str">
        <f>VLOOKUP(E17,[3]ОО!C:E,3,FALSE)</f>
        <v>Муниципальное бюджетное общеобразовательное учреждение средняя общеобразовательная школа №4</v>
      </c>
      <c r="G17" s="33">
        <v>9</v>
      </c>
    </row>
    <row r="18" spans="1:7" ht="41.4" x14ac:dyDescent="0.3">
      <c r="A18" s="32">
        <f t="shared" si="0"/>
        <v>11</v>
      </c>
      <c r="B18" s="29" t="s">
        <v>2912</v>
      </c>
      <c r="C18" s="29" t="s">
        <v>2913</v>
      </c>
      <c r="D18" s="29" t="s">
        <v>2798</v>
      </c>
      <c r="E18" s="29">
        <v>286</v>
      </c>
      <c r="F18" s="34" t="str">
        <f>VLOOKUP(E18,[6]ОО!C:E,3,FALSE)</f>
        <v>Муниципальное бюджетное общеобразовательное учреждение средняя общеобразовательная школа №4</v>
      </c>
      <c r="G18" s="30">
        <v>9</v>
      </c>
    </row>
    <row r="19" spans="1:7" ht="41.4" x14ac:dyDescent="0.3">
      <c r="A19" s="32">
        <f t="shared" si="0"/>
        <v>12</v>
      </c>
      <c r="B19" s="33" t="s">
        <v>2821</v>
      </c>
      <c r="C19" s="33" t="s">
        <v>2822</v>
      </c>
      <c r="D19" s="33" t="s">
        <v>2790</v>
      </c>
      <c r="E19" s="29">
        <v>286</v>
      </c>
      <c r="F19" s="34" t="str">
        <f>VLOOKUP(E19,[2]ОО!C:E,3,FALSE)</f>
        <v>Муниципальное бюджетное общеобразовательное учреждение средняя общеобразовательная школа №4</v>
      </c>
      <c r="G19" s="33">
        <v>8</v>
      </c>
    </row>
    <row r="20" spans="1:7" ht="41.4" x14ac:dyDescent="0.3">
      <c r="A20" s="32">
        <f t="shared" si="0"/>
        <v>13</v>
      </c>
      <c r="B20" s="33" t="s">
        <v>2876</v>
      </c>
      <c r="C20" s="33" t="s">
        <v>2877</v>
      </c>
      <c r="D20" s="33" t="s">
        <v>2878</v>
      </c>
      <c r="E20" s="29">
        <v>287</v>
      </c>
      <c r="F20" s="34" t="str">
        <f>VLOOKUP(E20,[5]ОО!C:E,3,FALSE)</f>
        <v>Муниципальное общеобразовательное учреждение средняя общеобразовательная школа № 5</v>
      </c>
      <c r="G20" s="33">
        <v>11</v>
      </c>
    </row>
    <row r="21" spans="1:7" ht="41.4" x14ac:dyDescent="0.3">
      <c r="A21" s="32">
        <f t="shared" si="0"/>
        <v>14</v>
      </c>
      <c r="B21" s="33" t="s">
        <v>2794</v>
      </c>
      <c r="C21" s="33" t="s">
        <v>2789</v>
      </c>
      <c r="D21" s="33" t="s">
        <v>2795</v>
      </c>
      <c r="E21" s="29">
        <v>287</v>
      </c>
      <c r="F21" s="34" t="str">
        <f>VLOOKUP(E21,[1]ОО!C:E,3,FALSE)</f>
        <v>Муниципальное общеобразовательное учреждение средняя общеобразовательная школа № 5</v>
      </c>
      <c r="G21" s="33">
        <v>7</v>
      </c>
    </row>
    <row r="22" spans="1:7" ht="41.4" x14ac:dyDescent="0.3">
      <c r="A22" s="32">
        <f t="shared" si="0"/>
        <v>15</v>
      </c>
      <c r="B22" s="33" t="s">
        <v>2896</v>
      </c>
      <c r="C22" s="33" t="s">
        <v>2897</v>
      </c>
      <c r="D22" s="33" t="s">
        <v>2857</v>
      </c>
      <c r="E22" s="29">
        <v>287</v>
      </c>
      <c r="F22" s="34" t="str">
        <f>VLOOKUP(E22,[5]ОО!C:E,3,FALSE)</f>
        <v>Муниципальное общеобразовательное учреждение средняя общеобразовательная школа № 5</v>
      </c>
      <c r="G22" s="33">
        <v>11</v>
      </c>
    </row>
    <row r="23" spans="1:7" ht="41.4" x14ac:dyDescent="0.3">
      <c r="A23" s="32">
        <f t="shared" si="0"/>
        <v>16</v>
      </c>
      <c r="B23" s="33" t="s">
        <v>2868</v>
      </c>
      <c r="C23" s="33" t="s">
        <v>2869</v>
      </c>
      <c r="D23" s="33" t="s">
        <v>2870</v>
      </c>
      <c r="E23" s="29">
        <v>287</v>
      </c>
      <c r="F23" s="34" t="str">
        <f>VLOOKUP(E23,[4]ОО!C:E,3,FALSE)</f>
        <v>Муниципальное общеобразовательное учреждение средняя общеобразовательная школа № 5</v>
      </c>
      <c r="G23" s="33">
        <v>10</v>
      </c>
    </row>
    <row r="24" spans="1:7" ht="41.4" x14ac:dyDescent="0.3">
      <c r="A24" s="32">
        <f t="shared" si="0"/>
        <v>17</v>
      </c>
      <c r="B24" s="33" t="s">
        <v>2898</v>
      </c>
      <c r="C24" s="33" t="s">
        <v>2899</v>
      </c>
      <c r="D24" s="33" t="s">
        <v>2907</v>
      </c>
      <c r="E24" s="29">
        <v>287</v>
      </c>
      <c r="F24" s="34" t="str">
        <f>VLOOKUP(E24,[5]ОО!C:E,3,FALSE)</f>
        <v>Муниципальное общеобразовательное учреждение средняя общеобразовательная школа № 5</v>
      </c>
      <c r="G24" s="33">
        <v>11</v>
      </c>
    </row>
    <row r="25" spans="1:7" ht="41.4" x14ac:dyDescent="0.3">
      <c r="A25" s="32">
        <f t="shared" si="0"/>
        <v>18</v>
      </c>
      <c r="B25" s="33" t="s">
        <v>2900</v>
      </c>
      <c r="C25" s="33" t="s">
        <v>2806</v>
      </c>
      <c r="D25" s="33" t="s">
        <v>2793</v>
      </c>
      <c r="E25" s="29">
        <v>287</v>
      </c>
      <c r="F25" s="34" t="str">
        <f>VLOOKUP(E25,[5]ОО!C:E,3,FALSE)</f>
        <v>Муниципальное общеобразовательное учреждение средняя общеобразовательная школа № 5</v>
      </c>
      <c r="G25" s="33">
        <v>11</v>
      </c>
    </row>
    <row r="26" spans="1:7" ht="41.4" x14ac:dyDescent="0.3">
      <c r="A26" s="32">
        <f t="shared" si="0"/>
        <v>19</v>
      </c>
      <c r="B26" s="30" t="s">
        <v>2915</v>
      </c>
      <c r="C26" s="30" t="s">
        <v>2916</v>
      </c>
      <c r="D26" s="30" t="s">
        <v>2790</v>
      </c>
      <c r="E26" s="31">
        <v>287</v>
      </c>
      <c r="F26" s="34" t="str">
        <f>VLOOKUP(E26,[6]ОО!C:E,3,FALSE)</f>
        <v>Муниципальное общеобразовательное учреждение средняя общеобразовательная школа № 5</v>
      </c>
      <c r="G26" s="29">
        <v>9</v>
      </c>
    </row>
    <row r="27" spans="1:7" ht="41.4" x14ac:dyDescent="0.3">
      <c r="A27" s="32">
        <f t="shared" si="0"/>
        <v>20</v>
      </c>
      <c r="B27" s="33" t="s">
        <v>2852</v>
      </c>
      <c r="C27" s="33" t="s">
        <v>2800</v>
      </c>
      <c r="D27" s="33" t="s">
        <v>2853</v>
      </c>
      <c r="E27" s="29">
        <v>287</v>
      </c>
      <c r="F27" s="34" t="str">
        <f>VLOOKUP(E27,[4]ОО!C:E,3,FALSE)</f>
        <v>Муниципальное общеобразовательное учреждение средняя общеобразовательная школа № 5</v>
      </c>
      <c r="G27" s="33">
        <v>10</v>
      </c>
    </row>
    <row r="28" spans="1:7" ht="41.4" x14ac:dyDescent="0.3">
      <c r="A28" s="32">
        <f t="shared" si="0"/>
        <v>21</v>
      </c>
      <c r="B28" s="33" t="s">
        <v>2850</v>
      </c>
      <c r="C28" s="33" t="s">
        <v>2851</v>
      </c>
      <c r="D28" s="33" t="s">
        <v>2812</v>
      </c>
      <c r="E28" s="29">
        <v>288</v>
      </c>
      <c r="F28" s="34" t="str">
        <f>VLOOKUP(E28,[3]ОО!C:E,3,FALSE)</f>
        <v>Муниципальное бюджетное общеобразовательное учреждение лицей № 7 имени маршала авиации А.Н. Ефимова</v>
      </c>
      <c r="G28" s="33">
        <v>9</v>
      </c>
    </row>
    <row r="29" spans="1:7" ht="41.4" x14ac:dyDescent="0.3">
      <c r="A29" s="32">
        <f t="shared" si="0"/>
        <v>22</v>
      </c>
      <c r="B29" s="33" t="s">
        <v>2791</v>
      </c>
      <c r="C29" s="33" t="s">
        <v>2792</v>
      </c>
      <c r="D29" s="33" t="s">
        <v>2793</v>
      </c>
      <c r="E29" s="29">
        <v>288</v>
      </c>
      <c r="F29" s="34" t="str">
        <f>VLOOKUP(E29,[1]ОО!C:E,3,FALSE)</f>
        <v>Муниципальное бюджетное общеобразовательное учреждение лицей № 7 имени маршала авиации А.Н. Ефимова</v>
      </c>
      <c r="G29" s="33">
        <v>7</v>
      </c>
    </row>
    <row r="30" spans="1:7" ht="41.4" x14ac:dyDescent="0.3">
      <c r="A30" s="32">
        <f t="shared" si="0"/>
        <v>23</v>
      </c>
      <c r="B30" s="33" t="s">
        <v>2832</v>
      </c>
      <c r="C30" s="33" t="s">
        <v>2833</v>
      </c>
      <c r="D30" s="33" t="s">
        <v>2834</v>
      </c>
      <c r="E30" s="29">
        <v>288</v>
      </c>
      <c r="F30" s="34" t="str">
        <f>VLOOKUP(E30,[3]ОО!C:E,3,FALSE)</f>
        <v>Муниципальное бюджетное общеобразовательное учреждение лицей № 7 имени маршала авиации А.Н. Ефимова</v>
      </c>
      <c r="G30" s="33">
        <v>9</v>
      </c>
    </row>
    <row r="31" spans="1:7" ht="41.4" x14ac:dyDescent="0.3">
      <c r="A31" s="32">
        <f t="shared" si="0"/>
        <v>24</v>
      </c>
      <c r="B31" s="33" t="s">
        <v>2841</v>
      </c>
      <c r="C31" s="33" t="s">
        <v>2842</v>
      </c>
      <c r="D31" s="33" t="s">
        <v>2790</v>
      </c>
      <c r="E31" s="29">
        <v>288</v>
      </c>
      <c r="F31" s="34" t="str">
        <f>VLOOKUP(E31,[3]ОО!C:E,3,FALSE)</f>
        <v>Муниципальное бюджетное общеобразовательное учреждение лицей № 7 имени маршала авиации А.Н. Ефимова</v>
      </c>
      <c r="G31" s="33">
        <v>9</v>
      </c>
    </row>
    <row r="32" spans="1:7" ht="41.4" x14ac:dyDescent="0.3">
      <c r="A32" s="32">
        <f t="shared" si="0"/>
        <v>25</v>
      </c>
      <c r="B32" s="33" t="s">
        <v>2816</v>
      </c>
      <c r="C32" s="33" t="s">
        <v>2817</v>
      </c>
      <c r="D32" s="33" t="s">
        <v>2793</v>
      </c>
      <c r="E32" s="29">
        <v>288</v>
      </c>
      <c r="F32" s="34" t="str">
        <f>VLOOKUP(E32,[2]ОО!C:E,3,FALSE)</f>
        <v>Муниципальное бюджетное общеобразовательное учреждение лицей № 7 имени маршала авиации А.Н. Ефимова</v>
      </c>
      <c r="G32" s="33">
        <v>8</v>
      </c>
    </row>
    <row r="33" spans="1:7" ht="36" x14ac:dyDescent="0.3">
      <c r="A33" s="32">
        <f t="shared" si="0"/>
        <v>26</v>
      </c>
      <c r="B33" s="31" t="s">
        <v>2910</v>
      </c>
      <c r="C33" s="31" t="s">
        <v>2911</v>
      </c>
      <c r="D33" s="31" t="s">
        <v>2812</v>
      </c>
      <c r="E33" s="31">
        <v>288</v>
      </c>
      <c r="F33" s="36" t="str">
        <f>VLOOKUP(E33,[8]ОО!C:E,3,FALSE)</f>
        <v>Муниципальное бюджетное общеобразовательное учреждение лицей № 7 имени маршала авиации А.Н. Ефимова</v>
      </c>
      <c r="G33" s="31">
        <v>10</v>
      </c>
    </row>
    <row r="34" spans="1:7" ht="41.4" x14ac:dyDescent="0.3">
      <c r="A34" s="32">
        <f t="shared" si="0"/>
        <v>27</v>
      </c>
      <c r="B34" s="33" t="s">
        <v>2854</v>
      </c>
      <c r="C34" s="33" t="s">
        <v>2803</v>
      </c>
      <c r="D34" s="33" t="s">
        <v>2855</v>
      </c>
      <c r="E34" s="29">
        <v>288</v>
      </c>
      <c r="F34" s="34" t="str">
        <f>VLOOKUP(E34,[4]ОО!C:E,3,FALSE)</f>
        <v>Муниципальное бюджетное общеобразовательное учреждение лицей № 7 имени маршала авиации А.Н. Ефимова</v>
      </c>
      <c r="G34" s="33">
        <v>10</v>
      </c>
    </row>
    <row r="35" spans="1:7" ht="41.4" x14ac:dyDescent="0.3">
      <c r="A35" s="32">
        <f t="shared" si="0"/>
        <v>28</v>
      </c>
      <c r="B35" s="33" t="s">
        <v>2818</v>
      </c>
      <c r="C35" s="33" t="s">
        <v>2819</v>
      </c>
      <c r="D35" s="33" t="s">
        <v>2820</v>
      </c>
      <c r="E35" s="29">
        <v>288</v>
      </c>
      <c r="F35" s="34" t="str">
        <f>VLOOKUP(E35,[2]ОО!C:E,3,FALSE)</f>
        <v>Муниципальное бюджетное общеобразовательное учреждение лицей № 7 имени маршала авиации А.Н. Ефимова</v>
      </c>
      <c r="G35" s="33">
        <v>8</v>
      </c>
    </row>
    <row r="36" spans="1:7" ht="41.4" x14ac:dyDescent="0.3">
      <c r="A36" s="32">
        <f t="shared" si="0"/>
        <v>29</v>
      </c>
      <c r="B36" s="33" t="s">
        <v>2808</v>
      </c>
      <c r="C36" s="33" t="s">
        <v>2809</v>
      </c>
      <c r="D36" s="33" t="s">
        <v>2810</v>
      </c>
      <c r="E36" s="29">
        <v>288</v>
      </c>
      <c r="F36" s="34" t="str">
        <f>VLOOKUP(E36,[2]ОО!C:E,3,FALSE)</f>
        <v>Муниципальное бюджетное общеобразовательное учреждение лицей № 7 имени маршала авиации А.Н. Ефимова</v>
      </c>
      <c r="G36" s="33">
        <v>8</v>
      </c>
    </row>
    <row r="37" spans="1:7" ht="41.4" x14ac:dyDescent="0.3">
      <c r="A37" s="32">
        <f t="shared" si="0"/>
        <v>30</v>
      </c>
      <c r="B37" s="33" t="s">
        <v>2866</v>
      </c>
      <c r="C37" s="33" t="s">
        <v>2867</v>
      </c>
      <c r="D37" s="33" t="s">
        <v>2857</v>
      </c>
      <c r="E37" s="29">
        <v>288</v>
      </c>
      <c r="F37" s="34" t="str">
        <f>VLOOKUP(E37,[4]ОО!C:E,3,FALSE)</f>
        <v>Муниципальное бюджетное общеобразовательное учреждение лицей № 7 имени маршала авиации А.Н. Ефимова</v>
      </c>
      <c r="G37" s="33">
        <v>10</v>
      </c>
    </row>
    <row r="38" spans="1:7" ht="41.4" x14ac:dyDescent="0.3">
      <c r="A38" s="32">
        <f t="shared" si="0"/>
        <v>31</v>
      </c>
      <c r="B38" s="33" t="s">
        <v>2890</v>
      </c>
      <c r="C38" s="33" t="s">
        <v>2836</v>
      </c>
      <c r="D38" s="33" t="s">
        <v>2855</v>
      </c>
      <c r="E38" s="29">
        <v>288</v>
      </c>
      <c r="F38" s="34" t="str">
        <f>VLOOKUP(E38,[5]ОО!C:E,3,FALSE)</f>
        <v>Муниципальное бюджетное общеобразовательное учреждение лицей № 7 имени маршала авиации А.Н. Ефимова</v>
      </c>
      <c r="G38" s="33">
        <v>11</v>
      </c>
    </row>
    <row r="39" spans="1:7" ht="41.4" x14ac:dyDescent="0.3">
      <c r="A39" s="32">
        <f t="shared" si="0"/>
        <v>32</v>
      </c>
      <c r="B39" s="33" t="s">
        <v>2875</v>
      </c>
      <c r="C39" s="33" t="s">
        <v>2789</v>
      </c>
      <c r="D39" s="33" t="s">
        <v>2790</v>
      </c>
      <c r="E39" s="29">
        <v>288</v>
      </c>
      <c r="F39" s="34" t="str">
        <f>VLOOKUP(E39,[4]ОО!C:E,3,FALSE)</f>
        <v>Муниципальное бюджетное общеобразовательное учреждение лицей № 7 имени маршала авиации А.Н. Ефимова</v>
      </c>
      <c r="G39" s="33">
        <v>10</v>
      </c>
    </row>
    <row r="40" spans="1:7" ht="41.4" x14ac:dyDescent="0.3">
      <c r="A40" s="32">
        <f t="shared" si="0"/>
        <v>33</v>
      </c>
      <c r="B40" s="33" t="s">
        <v>2796</v>
      </c>
      <c r="C40" s="33" t="s">
        <v>2797</v>
      </c>
      <c r="D40" s="33" t="s">
        <v>2798</v>
      </c>
      <c r="E40" s="29">
        <v>288</v>
      </c>
      <c r="F40" s="34" t="str">
        <f>VLOOKUP(E40,[1]ОО!C:E,3,FALSE)</f>
        <v>Муниципальное бюджетное общеобразовательное учреждение лицей № 7 имени маршала авиации А.Н. Ефимова</v>
      </c>
      <c r="G40" s="33">
        <v>7</v>
      </c>
    </row>
    <row r="41" spans="1:7" ht="41.4" x14ac:dyDescent="0.3">
      <c r="A41" s="32">
        <f t="shared" si="0"/>
        <v>34</v>
      </c>
      <c r="B41" s="33" t="s">
        <v>2901</v>
      </c>
      <c r="C41" s="33" t="s">
        <v>2902</v>
      </c>
      <c r="D41" s="33" t="s">
        <v>2903</v>
      </c>
      <c r="E41" s="29">
        <v>289</v>
      </c>
      <c r="F41" s="34" t="str">
        <f>VLOOKUP(E41,[5]ОО!C:E,3,FALSE)</f>
        <v>Муниципальное бюджетное общеобразовательное учреждение средняя общеобразовательная школа №8</v>
      </c>
      <c r="G41" s="33">
        <v>11</v>
      </c>
    </row>
    <row r="42" spans="1:7" ht="41.4" x14ac:dyDescent="0.3">
      <c r="A42" s="32">
        <f t="shared" si="0"/>
        <v>35</v>
      </c>
      <c r="B42" s="33" t="s">
        <v>2788</v>
      </c>
      <c r="C42" s="33" t="s">
        <v>2789</v>
      </c>
      <c r="D42" s="33" t="s">
        <v>2790</v>
      </c>
      <c r="E42" s="29">
        <v>289</v>
      </c>
      <c r="F42" s="34" t="str">
        <f>VLOOKUP(E42,[1]ОО!C:E,3,FALSE)</f>
        <v>Муниципальное бюджетное общеобразовательное учреждение средняя общеобразовательная школа №8</v>
      </c>
      <c r="G42" s="33">
        <v>7</v>
      </c>
    </row>
    <row r="43" spans="1:7" ht="41.4" x14ac:dyDescent="0.3">
      <c r="A43" s="32">
        <f t="shared" si="0"/>
        <v>36</v>
      </c>
      <c r="B43" s="33" t="s">
        <v>2823</v>
      </c>
      <c r="C43" s="33" t="s">
        <v>2824</v>
      </c>
      <c r="D43" s="33" t="s">
        <v>2798</v>
      </c>
      <c r="E43" s="29">
        <v>289</v>
      </c>
      <c r="F43" s="34" t="str">
        <f>VLOOKUP(E43,[2]ОО!C:E,3,FALSE)</f>
        <v>Муниципальное бюджетное общеобразовательное учреждение средняя общеобразовательная школа №8</v>
      </c>
      <c r="G43" s="33">
        <v>8</v>
      </c>
    </row>
    <row r="44" spans="1:7" ht="41.4" x14ac:dyDescent="0.3">
      <c r="A44" s="32">
        <f t="shared" si="0"/>
        <v>37</v>
      </c>
      <c r="B44" s="33" t="s">
        <v>2799</v>
      </c>
      <c r="C44" s="33" t="s">
        <v>2800</v>
      </c>
      <c r="D44" s="33" t="s">
        <v>2801</v>
      </c>
      <c r="E44" s="29">
        <v>289</v>
      </c>
      <c r="F44" s="34" t="str">
        <f>VLOOKUP(E44,[1]ОО!C:E,3,FALSE)</f>
        <v>Муниципальное бюджетное общеобразовательное учреждение средняя общеобразовательная школа №8</v>
      </c>
      <c r="G44" s="33">
        <v>7</v>
      </c>
    </row>
    <row r="45" spans="1:7" ht="24" x14ac:dyDescent="0.3">
      <c r="A45" s="32">
        <f t="shared" si="0"/>
        <v>38</v>
      </c>
      <c r="B45" s="31" t="s">
        <v>2914</v>
      </c>
      <c r="C45" s="31" t="s">
        <v>2819</v>
      </c>
      <c r="D45" s="31" t="s">
        <v>2804</v>
      </c>
      <c r="E45" s="31">
        <v>289</v>
      </c>
      <c r="F45" s="36" t="str">
        <f>VLOOKUP(E45,[8]ОО!C:E,3,FALSE)</f>
        <v>Муниципальное бюджетное общеобразовательное учреждение средняя общеобразовательная школа №8</v>
      </c>
      <c r="G45" s="31">
        <v>10</v>
      </c>
    </row>
    <row r="46" spans="1:7" ht="41.4" x14ac:dyDescent="0.3">
      <c r="A46" s="32">
        <f t="shared" si="0"/>
        <v>39</v>
      </c>
      <c r="B46" s="33" t="s">
        <v>2905</v>
      </c>
      <c r="C46" s="33" t="s">
        <v>2897</v>
      </c>
      <c r="D46" s="33" t="s">
        <v>2906</v>
      </c>
      <c r="E46" s="29">
        <v>289</v>
      </c>
      <c r="F46" s="34" t="str">
        <f>VLOOKUP(E46,[5]ОО!C:E,3,FALSE)</f>
        <v>Муниципальное бюджетное общеобразовательное учреждение средняя общеобразовательная школа №8</v>
      </c>
      <c r="G46" s="33">
        <v>11</v>
      </c>
    </row>
    <row r="47" spans="1:7" ht="41.4" x14ac:dyDescent="0.3">
      <c r="A47" s="32">
        <f t="shared" si="0"/>
        <v>40</v>
      </c>
      <c r="B47" s="33" t="s">
        <v>2811</v>
      </c>
      <c r="C47" s="33" t="s">
        <v>2789</v>
      </c>
      <c r="D47" s="33" t="s">
        <v>2812</v>
      </c>
      <c r="E47" s="29">
        <v>289</v>
      </c>
      <c r="F47" s="34" t="str">
        <f>VLOOKUP(E47,[2]ОО!C:E,3,FALSE)</f>
        <v>Муниципальное бюджетное общеобразовательное учреждение средняя общеобразовательная школа №8</v>
      </c>
      <c r="G47" s="33">
        <v>8</v>
      </c>
    </row>
    <row r="48" spans="1:7" ht="41.4" x14ac:dyDescent="0.3">
      <c r="A48" s="32">
        <f t="shared" si="0"/>
        <v>41</v>
      </c>
      <c r="B48" s="33" t="s">
        <v>2883</v>
      </c>
      <c r="C48" s="33" t="s">
        <v>2884</v>
      </c>
      <c r="D48" s="33" t="s">
        <v>2790</v>
      </c>
      <c r="E48" s="29">
        <v>289</v>
      </c>
      <c r="F48" s="34" t="str">
        <f>VLOOKUP(E48,[5]ОО!C:E,3,FALSE)</f>
        <v>Муниципальное бюджетное общеобразовательное учреждение средняя общеобразовательная школа №8</v>
      </c>
      <c r="G48" s="33">
        <v>11</v>
      </c>
    </row>
    <row r="49" spans="1:7" ht="41.4" x14ac:dyDescent="0.3">
      <c r="A49" s="32">
        <f t="shared" si="0"/>
        <v>42</v>
      </c>
      <c r="B49" s="33" t="s">
        <v>2858</v>
      </c>
      <c r="C49" s="33" t="s">
        <v>2859</v>
      </c>
      <c r="D49" s="33" t="s">
        <v>2860</v>
      </c>
      <c r="E49" s="29">
        <v>289</v>
      </c>
      <c r="F49" s="34" t="str">
        <f>VLOOKUP(E49,[4]ОО!C:E,3,FALSE)</f>
        <v>Муниципальное бюджетное общеобразовательное учреждение средняя общеобразовательная школа №8</v>
      </c>
      <c r="G49" s="33">
        <v>10</v>
      </c>
    </row>
    <row r="50" spans="1:7" ht="41.4" x14ac:dyDescent="0.3">
      <c r="A50" s="32">
        <f t="shared" si="0"/>
        <v>43</v>
      </c>
      <c r="B50" s="33" t="s">
        <v>2879</v>
      </c>
      <c r="C50" s="33" t="s">
        <v>2867</v>
      </c>
      <c r="D50" s="33" t="s">
        <v>2857</v>
      </c>
      <c r="E50" s="29">
        <v>289</v>
      </c>
      <c r="F50" s="34" t="str">
        <f>VLOOKUP(E50,[5]ОО!C:E,3,FALSE)</f>
        <v>Муниципальное бюджетное общеобразовательное учреждение средняя общеобразовательная школа №8</v>
      </c>
      <c r="G50" s="33">
        <v>11</v>
      </c>
    </row>
    <row r="51" spans="1:7" ht="41.4" x14ac:dyDescent="0.3">
      <c r="A51" s="32">
        <f t="shared" si="0"/>
        <v>44</v>
      </c>
      <c r="B51" s="33" t="s">
        <v>2813</v>
      </c>
      <c r="C51" s="33" t="s">
        <v>2814</v>
      </c>
      <c r="D51" s="33" t="s">
        <v>2815</v>
      </c>
      <c r="E51" s="29">
        <v>289</v>
      </c>
      <c r="F51" s="34" t="str">
        <f>VLOOKUP(E51,[2]ОО!C:E,3,FALSE)</f>
        <v>Муниципальное бюджетное общеобразовательное учреждение средняя общеобразовательная школа №8</v>
      </c>
      <c r="G51" s="33">
        <v>8</v>
      </c>
    </row>
    <row r="52" spans="1:7" ht="41.4" x14ac:dyDescent="0.3">
      <c r="A52" s="32">
        <f t="shared" si="0"/>
        <v>45</v>
      </c>
      <c r="B52" s="33" t="s">
        <v>2828</v>
      </c>
      <c r="C52" s="33" t="s">
        <v>2829</v>
      </c>
      <c r="D52" s="33" t="s">
        <v>2790</v>
      </c>
      <c r="E52" s="29">
        <v>289</v>
      </c>
      <c r="F52" s="34" t="str">
        <f>VLOOKUP(E52,[3]ОО!C:E,3,FALSE)</f>
        <v>Муниципальное бюджетное общеобразовательное учреждение средняя общеобразовательная школа №8</v>
      </c>
      <c r="G52" s="33">
        <v>9</v>
      </c>
    </row>
    <row r="53" spans="1:7" ht="41.4" x14ac:dyDescent="0.3">
      <c r="A53" s="32">
        <f t="shared" si="0"/>
        <v>46</v>
      </c>
      <c r="B53" s="33" t="s">
        <v>2894</v>
      </c>
      <c r="C53" s="33" t="s">
        <v>2822</v>
      </c>
      <c r="D53" s="33" t="s">
        <v>2895</v>
      </c>
      <c r="E53" s="29">
        <v>289</v>
      </c>
      <c r="F53" s="34" t="str">
        <f>VLOOKUP(E53,[5]ОО!C:E,3,FALSE)</f>
        <v>Муниципальное бюджетное общеобразовательное учреждение средняя общеобразовательная школа №8</v>
      </c>
      <c r="G53" s="33">
        <v>11</v>
      </c>
    </row>
    <row r="54" spans="1:7" ht="24" x14ac:dyDescent="0.3">
      <c r="A54" s="32">
        <f t="shared" si="0"/>
        <v>47</v>
      </c>
      <c r="B54" s="31" t="s">
        <v>2908</v>
      </c>
      <c r="C54" s="31" t="s">
        <v>2800</v>
      </c>
      <c r="D54" s="31" t="s">
        <v>2801</v>
      </c>
      <c r="E54" s="31">
        <v>289</v>
      </c>
      <c r="F54" s="36" t="str">
        <f>VLOOKUP(E54,[8]ОО!C:E,3,FALSE)</f>
        <v>Муниципальное бюджетное общеобразовательное учреждение средняя общеобразовательная школа №8</v>
      </c>
      <c r="G54" s="31">
        <v>10</v>
      </c>
    </row>
    <row r="55" spans="1:7" ht="41.4" x14ac:dyDescent="0.3">
      <c r="A55" s="32">
        <f t="shared" si="0"/>
        <v>48</v>
      </c>
      <c r="B55" s="33" t="s">
        <v>2871</v>
      </c>
      <c r="C55" s="33" t="s">
        <v>2847</v>
      </c>
      <c r="D55" s="33" t="s">
        <v>2872</v>
      </c>
      <c r="E55" s="29">
        <v>289</v>
      </c>
      <c r="F55" s="34" t="str">
        <f>VLOOKUP(E55,[4]ОО!C:E,3,FALSE)</f>
        <v>Муниципальное бюджетное общеобразовательное учреждение средняя общеобразовательная школа №8</v>
      </c>
      <c r="G55" s="33">
        <v>10</v>
      </c>
    </row>
    <row r="56" spans="1:7" ht="55.2" x14ac:dyDescent="0.3">
      <c r="A56" s="32">
        <f t="shared" si="0"/>
        <v>49</v>
      </c>
      <c r="B56" s="33" t="s">
        <v>2891</v>
      </c>
      <c r="C56" s="33" t="s">
        <v>2892</v>
      </c>
      <c r="D56" s="33" t="s">
        <v>2893</v>
      </c>
      <c r="E56" s="29">
        <v>294</v>
      </c>
      <c r="F56" s="34" t="str">
        <f>VLOOKUP(E56,[5]ОО!C:E,3,FALSE)</f>
        <v>Муниципальное бюджетное общеобразовательное учреждение Криворожская средняя общеобразовательная школа</v>
      </c>
      <c r="G56" s="33">
        <v>11</v>
      </c>
    </row>
    <row r="57" spans="1:7" ht="55.2" x14ac:dyDescent="0.3">
      <c r="A57" s="32">
        <f t="shared" si="0"/>
        <v>50</v>
      </c>
      <c r="B57" s="33" t="s">
        <v>2864</v>
      </c>
      <c r="C57" s="33" t="s">
        <v>2865</v>
      </c>
      <c r="D57" s="33" t="s">
        <v>2804</v>
      </c>
      <c r="E57" s="29">
        <v>295</v>
      </c>
      <c r="F57" s="34" t="str">
        <f>VLOOKUP(E57,[4]ОО!C:E,3,FALSE)</f>
        <v>Муниципальное бюджетное общеобразовательное учреждение Колодезянская средняя общеобразовательная школа</v>
      </c>
      <c r="G57" s="33">
        <v>10</v>
      </c>
    </row>
    <row r="58" spans="1:7" ht="55.2" x14ac:dyDescent="0.3">
      <c r="A58" s="32">
        <f t="shared" si="0"/>
        <v>51</v>
      </c>
      <c r="B58" s="33" t="s">
        <v>2856</v>
      </c>
      <c r="C58" s="33" t="s">
        <v>2851</v>
      </c>
      <c r="D58" s="33" t="s">
        <v>2857</v>
      </c>
      <c r="E58" s="29">
        <v>295</v>
      </c>
      <c r="F58" s="34" t="str">
        <f>VLOOKUP(E58,[4]ОО!C:E,3,FALSE)</f>
        <v>Муниципальное бюджетное общеобразовательное учреждение Колодезянская средняя общеобразовательная школа</v>
      </c>
      <c r="G58" s="33">
        <v>10</v>
      </c>
    </row>
    <row r="59" spans="1:7" ht="55.2" x14ac:dyDescent="0.3">
      <c r="A59" s="32">
        <f t="shared" si="0"/>
        <v>52</v>
      </c>
      <c r="B59" s="33" t="s">
        <v>2904</v>
      </c>
      <c r="C59" s="33" t="s">
        <v>2867</v>
      </c>
      <c r="D59" s="33" t="s">
        <v>2812</v>
      </c>
      <c r="E59" s="29">
        <v>305</v>
      </c>
      <c r="F59" s="34" t="str">
        <f>VLOOKUP(E59,[5]ОО!C:E,3,FALSE)</f>
        <v>Муниципальное бюджетное общеобразовательное учреждение Первомайская средняя общеобразовательная школа</v>
      </c>
      <c r="G59" s="33">
        <v>11</v>
      </c>
    </row>
    <row r="60" spans="1:7" ht="55.2" x14ac:dyDescent="0.3">
      <c r="A60" s="32">
        <f t="shared" si="0"/>
        <v>53</v>
      </c>
      <c r="B60" s="33" t="s">
        <v>2835</v>
      </c>
      <c r="C60" s="33" t="s">
        <v>2836</v>
      </c>
      <c r="D60" s="33" t="s">
        <v>2837</v>
      </c>
      <c r="E60" s="29">
        <v>2942</v>
      </c>
      <c r="F60" s="34" t="str">
        <f>VLOOKUP(E60,[3]ОО!C:E,3,FALSE)</f>
        <v>Муниципальное бюджетное общеобразовательное учреждение Терновская основная общеобразовательная школа №2</v>
      </c>
      <c r="G60" s="33">
        <v>9</v>
      </c>
    </row>
    <row r="61" spans="1:7" ht="55.2" x14ac:dyDescent="0.3">
      <c r="A61" s="32">
        <f t="shared" si="0"/>
        <v>54</v>
      </c>
      <c r="B61" s="33" t="s">
        <v>2849</v>
      </c>
      <c r="C61" s="33" t="s">
        <v>2819</v>
      </c>
      <c r="D61" s="33" t="s">
        <v>2848</v>
      </c>
      <c r="E61" s="29">
        <v>2942</v>
      </c>
      <c r="F61" s="34" t="str">
        <f>VLOOKUP(E61,[3]ОО!C:E,3,FALSE)</f>
        <v>Муниципальное бюджетное общеобразовательное учреждение Терновская основная общеобразовательная школа №2</v>
      </c>
      <c r="G61" s="33">
        <v>9</v>
      </c>
    </row>
    <row r="62" spans="1:7" ht="55.2" x14ac:dyDescent="0.3">
      <c r="A62" s="32">
        <f t="shared" si="0"/>
        <v>55</v>
      </c>
      <c r="B62" s="33" t="s">
        <v>2843</v>
      </c>
      <c r="C62" s="33" t="s">
        <v>2844</v>
      </c>
      <c r="D62" s="33" t="s">
        <v>2845</v>
      </c>
      <c r="E62" s="29">
        <v>2942</v>
      </c>
      <c r="F62" s="34" t="str">
        <f>VLOOKUP(E62,[3]ОО!C:E,3,FALSE)</f>
        <v>Муниципальное бюджетное общеобразовательное учреждение Терновская основная общеобразовательная школа №2</v>
      </c>
      <c r="G62" s="33">
        <v>9</v>
      </c>
    </row>
    <row r="63" spans="1:7" ht="55.2" x14ac:dyDescent="0.3">
      <c r="A63" s="32">
        <f t="shared" si="0"/>
        <v>56</v>
      </c>
      <c r="B63" s="33" t="s">
        <v>2846</v>
      </c>
      <c r="C63" s="33" t="s">
        <v>2847</v>
      </c>
      <c r="D63" s="33" t="s">
        <v>2848</v>
      </c>
      <c r="E63" s="29">
        <v>2942</v>
      </c>
      <c r="F63" s="34" t="str">
        <f>VLOOKUP(E63,[3]ОО!C:E,3,FALSE)</f>
        <v>Муниципальное бюджетное общеобразовательное учреждение Терновская основная общеобразовательная школа №2</v>
      </c>
      <c r="G63" s="33">
        <v>9</v>
      </c>
    </row>
    <row r="64" spans="1:7" ht="55.2" x14ac:dyDescent="0.3">
      <c r="A64" s="32">
        <f t="shared" si="0"/>
        <v>57</v>
      </c>
      <c r="B64" s="33" t="s">
        <v>2838</v>
      </c>
      <c r="C64" s="33" t="s">
        <v>2839</v>
      </c>
      <c r="D64" s="33" t="s">
        <v>2840</v>
      </c>
      <c r="E64" s="29">
        <v>2942</v>
      </c>
      <c r="F64" s="34" t="str">
        <f>VLOOKUP(E64,[3]ОО!C:E,3,FALSE)</f>
        <v>Муниципальное бюджетное общеобразовательное учреждение Терновская основная общеобразовательная школа №2</v>
      </c>
      <c r="G64" s="33">
        <v>9</v>
      </c>
    </row>
    <row r="65" spans="1:7" ht="55.2" x14ac:dyDescent="0.3">
      <c r="A65" s="32">
        <f t="shared" si="0"/>
        <v>58</v>
      </c>
      <c r="B65" s="33" t="s">
        <v>2825</v>
      </c>
      <c r="C65" s="33" t="s">
        <v>2826</v>
      </c>
      <c r="D65" s="33" t="s">
        <v>2827</v>
      </c>
      <c r="E65" s="29">
        <v>2943</v>
      </c>
      <c r="F65" s="34" t="str">
        <f>VLOOKUP(E65,[2]ОО!C:E,3,FALSE)</f>
        <v>Муниципальное бюджетное общеобразовательное учреждение Фоминская основная общеобразовательная школа</v>
      </c>
      <c r="G65" s="33">
        <v>8</v>
      </c>
    </row>
  </sheetData>
  <sortState ref="B9:G65">
    <sortCondition ref="E9:E65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2021-11-14T21:16:52Z</dcterms:modified>
</cp:coreProperties>
</file>