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20112" windowHeight="793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</externalReferences>
  <calcPr calcId="145621"/>
</workbook>
</file>

<file path=xl/calcChain.xml><?xml version="1.0" encoding="utf-8"?>
<calcChain xmlns="http://schemas.openxmlformats.org/spreadsheetml/2006/main">
  <c r="J9" i="4" l="1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8" i="4"/>
  <c r="F12" i="4" l="1"/>
  <c r="F14" i="4" l="1"/>
  <c r="F40" i="4" l="1"/>
  <c r="F13" i="4"/>
  <c r="F31" i="4"/>
  <c r="F34" i="4"/>
  <c r="F35" i="4"/>
  <c r="F43" i="4"/>
  <c r="F44" i="4"/>
  <c r="F47" i="4"/>
  <c r="F49" i="4"/>
  <c r="F52" i="4"/>
  <c r="F21" i="4"/>
  <c r="F22" i="4"/>
  <c r="F24" i="4"/>
  <c r="F26" i="4"/>
  <c r="F28" i="4"/>
  <c r="F29" i="4"/>
  <c r="F32" i="4"/>
  <c r="F53" i="4"/>
  <c r="F8" i="4"/>
  <c r="F10" i="4"/>
  <c r="F15" i="4"/>
  <c r="F16" i="4"/>
  <c r="F17" i="4"/>
  <c r="F18" i="4"/>
  <c r="F36" i="4"/>
  <c r="F9" i="4"/>
  <c r="F20" i="4"/>
  <c r="F39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11" i="4"/>
</calcChain>
</file>

<file path=xl/sharedStrings.xml><?xml version="1.0" encoding="utf-8"?>
<sst xmlns="http://schemas.openxmlformats.org/spreadsheetml/2006/main" count="5533" uniqueCount="2914">
  <si>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</si>
  <si>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</si>
  <si>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</si>
  <si>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</si>
  <si>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</si>
  <si>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</si>
  <si>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</si>
  <si>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</si>
  <si>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</si>
  <si>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</si>
  <si>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</si>
  <si>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</si>
  <si>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</si>
  <si>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</si>
  <si>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</si>
  <si>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</si>
  <si>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</si>
  <si>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</si>
  <si>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</si>
  <si>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</si>
  <si>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</si>
  <si>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</si>
  <si>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</si>
  <si>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</si>
  <si>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</si>
  <si>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</si>
  <si>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</si>
  <si>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</si>
  <si>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</si>
  <si>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</si>
  <si>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</si>
  <si>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</si>
  <si>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</si>
  <si>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</si>
  <si>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</si>
  <si>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</si>
  <si>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</si>
  <si>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</si>
  <si>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</si>
  <si>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</si>
  <si>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</si>
  <si>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</si>
  <si>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</si>
  <si>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</si>
  <si>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</si>
  <si>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</si>
  <si>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</si>
  <si>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</si>
  <si>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</si>
  <si>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</si>
  <si>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</si>
  <si>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</si>
  <si>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</si>
  <si>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</si>
  <si>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</si>
  <si>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</si>
  <si>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</si>
  <si>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</si>
  <si>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</si>
  <si>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</si>
  <si>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</si>
  <si>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</si>
  <si>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</si>
  <si>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</si>
  <si>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</si>
  <si>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</si>
  <si>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</si>
  <si>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</si>
  <si>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</si>
  <si>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</si>
  <si>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</si>
  <si>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</si>
  <si>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</si>
  <si>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</si>
  <si>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</si>
  <si>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</si>
  <si>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</si>
  <si>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</si>
  <si>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</si>
  <si>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</si>
  <si>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</si>
  <si>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</si>
  <si>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</si>
  <si>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</si>
  <si>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</si>
  <si>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</si>
  <si>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</si>
  <si>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</si>
  <si>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</si>
  <si>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</si>
  <si>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</si>
  <si>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</si>
  <si>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</si>
  <si>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</si>
  <si>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</si>
  <si>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</si>
  <si>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</si>
  <si>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</si>
  <si>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</si>
  <si>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</si>
  <si>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</si>
  <si>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</si>
  <si>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</si>
  <si>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</si>
  <si>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</si>
  <si>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</si>
  <si>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</si>
  <si>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</si>
  <si>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</si>
  <si>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</si>
  <si>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</si>
  <si>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</si>
  <si>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</si>
  <si>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</si>
  <si>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</si>
  <si>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</si>
  <si>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</si>
  <si>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</si>
  <si>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</si>
  <si>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</si>
  <si>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</si>
  <si>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</si>
  <si>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</si>
  <si>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</si>
  <si>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</si>
  <si>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</si>
  <si>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</si>
  <si>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</si>
  <si>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</si>
  <si>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</si>
  <si>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</si>
  <si>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</si>
  <si>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</si>
  <si>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</si>
  <si>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</si>
  <si>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</si>
  <si>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</si>
  <si>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</si>
  <si>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</si>
  <si>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</si>
  <si>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</si>
  <si>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</si>
  <si>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</si>
  <si>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</si>
  <si>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</si>
  <si>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</si>
  <si>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</si>
  <si>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</si>
  <si>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</si>
  <si>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</si>
  <si>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</si>
  <si>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</si>
  <si>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</si>
  <si>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</si>
  <si>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</si>
  <si>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</si>
  <si>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</si>
  <si>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</si>
  <si>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</si>
  <si>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</si>
  <si>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</si>
  <si>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</si>
  <si>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</si>
  <si>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</si>
  <si>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</si>
  <si>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</si>
  <si>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</si>
  <si>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</si>
  <si>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</si>
  <si>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</si>
  <si>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</si>
  <si>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</si>
  <si>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</si>
  <si>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</si>
  <si>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</si>
  <si>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</si>
  <si>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</si>
  <si>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</si>
  <si>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</si>
  <si>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</si>
  <si>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</si>
  <si>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</si>
  <si>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</si>
  <si>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</si>
  <si>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</si>
  <si>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</si>
  <si>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</si>
  <si>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</si>
  <si>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</si>
  <si>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</si>
  <si>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</si>
  <si>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</si>
  <si>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</si>
  <si>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</si>
  <si>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</si>
  <si>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</si>
  <si>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</si>
  <si>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</si>
  <si>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</si>
  <si>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</si>
  <si>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</si>
  <si>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</si>
  <si>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</si>
  <si>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</si>
  <si>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</si>
  <si>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</si>
  <si>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</si>
  <si>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</si>
  <si>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</si>
  <si>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</si>
  <si>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</si>
  <si>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</si>
  <si>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</si>
  <si>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</si>
  <si>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</si>
  <si>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</si>
  <si>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</si>
  <si>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</si>
  <si>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</si>
  <si>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</si>
  <si>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</si>
  <si>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</si>
  <si>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</si>
  <si>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</si>
  <si>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</si>
  <si>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</si>
  <si>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</si>
  <si>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</si>
  <si>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</si>
  <si>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</si>
  <si>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</si>
  <si>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</si>
  <si>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</si>
  <si>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</si>
  <si>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</si>
  <si>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</si>
  <si>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</si>
  <si>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</si>
  <si>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</si>
  <si>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</si>
  <si>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</si>
  <si>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</si>
  <si>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</si>
  <si>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</si>
  <si>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</si>
  <si>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</si>
  <si>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</si>
  <si>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</si>
  <si>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</si>
  <si>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</si>
  <si>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</si>
  <si>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</si>
  <si>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</si>
  <si>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</si>
  <si>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</si>
  <si>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</si>
  <si>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</si>
  <si>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</si>
  <si>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</si>
  <si>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</si>
  <si>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</si>
  <si>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</si>
  <si>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</si>
  <si>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</si>
  <si>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</si>
  <si>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</si>
  <si>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</si>
  <si>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</si>
  <si>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</si>
  <si>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</si>
  <si>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</si>
  <si>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</si>
  <si>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</si>
  <si>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</si>
  <si>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</si>
  <si>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</si>
  <si>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</si>
  <si>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</si>
  <si>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</si>
  <si>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</si>
  <si>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</si>
  <si>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</si>
  <si>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</si>
  <si>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</si>
  <si>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</si>
  <si>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</si>
  <si>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</si>
  <si>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</si>
  <si>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</si>
  <si>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</si>
  <si>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</si>
  <si>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</si>
  <si>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</si>
  <si>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</si>
  <si>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</si>
  <si>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</si>
  <si>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</si>
  <si>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</si>
  <si>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</si>
  <si>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</si>
  <si>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</si>
  <si>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</si>
  <si>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</si>
  <si>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</si>
  <si>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</si>
  <si>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</si>
  <si>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</si>
  <si>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</si>
  <si>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</si>
  <si>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</si>
  <si>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</si>
  <si>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</si>
  <si>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</si>
  <si>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</si>
  <si>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</si>
  <si>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</si>
  <si>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</si>
  <si>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</si>
  <si>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</si>
  <si>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</si>
  <si>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</si>
  <si>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</si>
  <si>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</si>
  <si>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</si>
  <si>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</si>
  <si>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</si>
  <si>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</si>
  <si>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</si>
  <si>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</si>
  <si>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</si>
  <si>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</si>
  <si>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</si>
  <si>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</si>
  <si>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</si>
  <si>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</si>
  <si>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</si>
  <si>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</si>
  <si>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</si>
  <si>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</si>
  <si>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</si>
  <si>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</si>
  <si>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</si>
  <si>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</si>
  <si>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</si>
  <si>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</si>
  <si>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</si>
  <si>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</si>
  <si>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</si>
  <si>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</si>
  <si>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</si>
  <si>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</si>
  <si>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</si>
  <si>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</si>
  <si>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</si>
  <si>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</si>
  <si>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</si>
  <si>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</si>
  <si>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</si>
  <si>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</si>
  <si>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</si>
  <si>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</si>
  <si>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</si>
  <si>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</si>
  <si>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</si>
  <si>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</si>
  <si>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</si>
  <si>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</si>
  <si>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</si>
  <si>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</si>
  <si>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</si>
  <si>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</si>
  <si>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</si>
  <si>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</si>
  <si>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</si>
  <si>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</si>
  <si>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</si>
  <si>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</si>
  <si>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</si>
  <si>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</si>
  <si>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</si>
  <si>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</si>
  <si>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</si>
  <si>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</si>
  <si>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</si>
  <si>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</si>
  <si>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</si>
  <si>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</si>
  <si>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</si>
  <si>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</si>
  <si>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</si>
  <si>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</si>
  <si>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</si>
  <si>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</si>
  <si>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</si>
  <si>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</si>
  <si>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</si>
  <si>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</si>
  <si>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</si>
  <si>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</si>
  <si>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</si>
  <si>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</si>
  <si>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</si>
  <si>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</si>
  <si>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</si>
  <si>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</si>
  <si>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</si>
  <si>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</si>
  <si>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</si>
  <si>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</si>
  <si>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</si>
  <si>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</si>
  <si>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</si>
  <si>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</si>
  <si>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</si>
  <si>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</si>
  <si>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</si>
  <si>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</si>
  <si>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</si>
  <si>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</si>
  <si>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</si>
  <si>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</si>
  <si>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</si>
  <si>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</si>
  <si>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</si>
  <si>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</si>
  <si>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</si>
  <si>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</si>
  <si>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</si>
  <si>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</si>
  <si>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</si>
  <si>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</si>
  <si>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</si>
  <si>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</si>
  <si>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</si>
  <si>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</si>
  <si>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</si>
  <si>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</si>
  <si>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</si>
  <si>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</si>
  <si>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</si>
  <si>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</si>
  <si>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</si>
  <si>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</si>
  <si>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</si>
  <si>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</si>
  <si>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</si>
  <si>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</si>
  <si>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</si>
  <si>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</si>
  <si>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</si>
  <si>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</si>
  <si>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</si>
  <si>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</si>
  <si>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</si>
  <si>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</si>
  <si>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</si>
  <si>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</si>
  <si>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</si>
  <si>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</si>
  <si>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</si>
  <si>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</si>
  <si>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</si>
  <si>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</si>
  <si>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</si>
  <si>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</si>
  <si>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</si>
  <si>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</si>
  <si>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</si>
  <si>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</si>
  <si>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</si>
  <si>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</si>
  <si>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</si>
  <si>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</si>
  <si>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</si>
  <si>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</si>
  <si>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</si>
  <si>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</si>
  <si>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</si>
  <si>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</si>
  <si>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</si>
  <si>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</si>
  <si>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</si>
  <si>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</si>
  <si>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</si>
  <si>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</si>
  <si>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</si>
  <si>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</si>
  <si>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</si>
  <si>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</si>
  <si>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</si>
  <si>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</si>
  <si>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</si>
  <si>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</si>
  <si>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</si>
  <si>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</si>
  <si>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</si>
  <si>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</si>
  <si>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</si>
  <si>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</si>
  <si>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</si>
  <si>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</si>
  <si>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</si>
  <si>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</si>
  <si>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</si>
  <si>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</si>
  <si>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</si>
  <si>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</si>
  <si>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</si>
  <si>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</si>
  <si>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</si>
  <si>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</si>
  <si>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</si>
  <si>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</si>
  <si>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</si>
  <si>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</si>
  <si>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</si>
  <si>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</si>
  <si>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</si>
  <si>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</si>
  <si>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</si>
  <si>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</si>
  <si>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</si>
  <si>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</si>
  <si>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</si>
  <si>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</si>
  <si>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</si>
  <si>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</si>
  <si>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</si>
  <si>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</si>
  <si>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</si>
  <si>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</si>
  <si>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</si>
  <si>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</si>
  <si>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</si>
  <si>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</si>
  <si>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</si>
  <si>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</si>
  <si>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</si>
  <si>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</si>
  <si>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</si>
  <si>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</si>
  <si>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</si>
  <si>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</si>
  <si>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</si>
  <si>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</si>
  <si>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</si>
  <si>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</si>
  <si>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</si>
  <si>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</si>
  <si>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</si>
  <si>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</si>
  <si>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</si>
  <si>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</si>
  <si>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</si>
  <si>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</si>
  <si>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</si>
  <si>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</si>
  <si>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</si>
  <si>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</si>
  <si>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</si>
  <si>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</si>
  <si>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</si>
  <si>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</si>
  <si>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</si>
  <si>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</si>
  <si>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</si>
  <si>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</si>
  <si>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</si>
  <si>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</si>
  <si>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</si>
  <si>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</si>
  <si>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</si>
  <si>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</si>
  <si>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</si>
  <si>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</si>
  <si>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</si>
  <si>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</si>
  <si>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</si>
  <si>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</si>
  <si>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</si>
  <si>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</si>
  <si>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</si>
  <si>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</si>
  <si>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</si>
  <si>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</si>
  <si>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</si>
  <si>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</si>
  <si>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</si>
  <si>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</si>
  <si>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</si>
  <si>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</si>
  <si>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</si>
  <si>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</si>
  <si>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</si>
  <si>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</si>
  <si>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</si>
  <si>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</si>
  <si>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</si>
  <si>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</si>
  <si>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</si>
  <si>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</si>
  <si>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</si>
  <si>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</si>
  <si>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</si>
  <si>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</si>
  <si>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</si>
  <si>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</si>
  <si>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</si>
  <si>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</si>
  <si>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</si>
  <si>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</si>
  <si>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</si>
  <si>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</si>
  <si>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</si>
  <si>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</si>
  <si>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</si>
  <si>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</si>
  <si>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</si>
  <si>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</si>
  <si>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</si>
  <si>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</si>
  <si>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</si>
  <si>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</si>
  <si>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</si>
  <si>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</si>
  <si>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</si>
  <si>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</si>
  <si>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</si>
  <si>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</si>
  <si>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</si>
  <si>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</si>
  <si>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</si>
  <si>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</si>
  <si>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</si>
  <si>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</si>
  <si>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</si>
  <si>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</si>
  <si>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</si>
  <si>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</si>
  <si>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</si>
  <si>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</si>
  <si>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</si>
  <si>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</si>
  <si>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</si>
  <si>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</si>
  <si>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</si>
  <si>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</si>
  <si>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</si>
  <si>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</si>
  <si>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</si>
  <si>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</si>
  <si>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</si>
  <si>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</si>
  <si>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</si>
  <si>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</si>
  <si>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</si>
  <si>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</si>
  <si>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</si>
  <si>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</si>
  <si>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</si>
  <si>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</si>
  <si>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</si>
  <si>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</si>
  <si>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</si>
  <si>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</si>
  <si>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</si>
  <si>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</si>
  <si>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</si>
  <si>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</si>
  <si>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</si>
  <si>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</si>
  <si>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</si>
  <si>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</si>
  <si>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</si>
  <si>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</si>
  <si>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</si>
  <si>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</si>
  <si>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</si>
  <si>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</si>
  <si>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</si>
  <si>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</si>
  <si>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</si>
  <si>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</si>
  <si>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</si>
  <si>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</si>
  <si>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</si>
  <si>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</si>
  <si>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</si>
  <si>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</si>
  <si>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</si>
  <si>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</si>
  <si>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</si>
  <si>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</si>
  <si>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</si>
  <si>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</si>
  <si>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</si>
  <si>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</si>
  <si>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</si>
  <si>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</si>
  <si>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</si>
  <si>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</si>
  <si>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</si>
  <si>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</si>
  <si>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</si>
  <si>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</si>
  <si>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</si>
  <si>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</si>
  <si>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</si>
  <si>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</si>
  <si>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</si>
  <si>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</si>
  <si>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</si>
  <si>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</si>
  <si>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</si>
  <si>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</si>
  <si>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</si>
  <si>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</si>
  <si>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</si>
  <si>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</si>
  <si>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</si>
  <si>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</si>
  <si>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</si>
  <si>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</si>
  <si>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</si>
  <si>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</si>
  <si>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</si>
  <si>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</si>
  <si>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</si>
  <si>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</si>
  <si>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</si>
  <si>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</si>
  <si>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</si>
  <si>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</si>
  <si>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</si>
  <si>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</si>
  <si>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</si>
  <si>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</si>
  <si>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</si>
  <si>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</si>
  <si>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</si>
  <si>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</si>
  <si>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</si>
  <si>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</si>
  <si>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</si>
  <si>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</si>
  <si>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</si>
  <si>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</si>
  <si>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</si>
  <si>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</si>
  <si>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</si>
  <si>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</si>
  <si>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</si>
  <si>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</si>
  <si>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</si>
  <si>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</si>
  <si>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</si>
  <si>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</si>
  <si>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</si>
  <si>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</si>
  <si>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</si>
  <si>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</si>
  <si>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</si>
  <si>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</si>
  <si>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</si>
  <si>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</si>
  <si>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</si>
  <si>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</si>
  <si>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</si>
  <si>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</si>
  <si>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</si>
  <si>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</si>
  <si>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</si>
  <si>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</si>
  <si>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</si>
  <si>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</si>
  <si>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</si>
  <si>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</si>
  <si>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</si>
  <si>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</si>
  <si>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</si>
  <si>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</si>
  <si>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</si>
  <si>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</si>
  <si>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</si>
  <si>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</si>
  <si>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</si>
  <si>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</si>
  <si>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</si>
  <si>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</si>
  <si>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</si>
  <si>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</si>
  <si>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</si>
  <si>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</si>
  <si>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</si>
  <si>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</si>
  <si>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</si>
  <si>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</si>
  <si>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</si>
  <si>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</si>
  <si>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</si>
  <si>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</si>
  <si>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</si>
  <si>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</si>
  <si>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</si>
  <si>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</si>
  <si>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</si>
  <si>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</si>
  <si>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</si>
  <si>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</si>
  <si>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</si>
  <si>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</si>
  <si>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</si>
  <si>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</si>
  <si>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</si>
  <si>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</si>
  <si>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</si>
  <si>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</si>
  <si>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</si>
  <si>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</si>
  <si>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</si>
  <si>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</si>
  <si>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</si>
  <si>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</si>
  <si>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</si>
  <si>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</si>
  <si>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</si>
  <si>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</si>
  <si>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</si>
  <si>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</si>
  <si>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</si>
  <si>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</si>
  <si>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</si>
  <si>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</si>
  <si>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</si>
  <si>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</si>
  <si>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</si>
  <si>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</si>
  <si>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</si>
  <si>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</si>
  <si>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</si>
  <si>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</si>
  <si>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</si>
  <si>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</si>
  <si>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</si>
  <si>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</si>
  <si>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</si>
  <si>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</si>
  <si>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</si>
  <si>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</si>
  <si>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</si>
  <si>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</si>
  <si>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</si>
  <si>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</si>
  <si>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</si>
  <si>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</si>
  <si>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</si>
  <si>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</si>
  <si>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</si>
  <si>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</si>
  <si>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</si>
  <si>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</si>
  <si>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</si>
  <si>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</si>
  <si>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</si>
  <si>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</si>
  <si>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</si>
  <si>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</si>
  <si>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</si>
  <si>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</si>
  <si>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</si>
  <si>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</si>
  <si>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</si>
  <si>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</si>
  <si>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</si>
  <si>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</si>
  <si>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</si>
  <si>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</si>
  <si>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</si>
  <si>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</si>
  <si>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</si>
  <si>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</si>
  <si>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</si>
  <si>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</si>
  <si>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</si>
  <si>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</si>
  <si>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</si>
  <si>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</si>
  <si>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</si>
  <si>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</si>
  <si>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</si>
  <si>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</si>
  <si>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</si>
  <si>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</si>
  <si>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</si>
  <si>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</si>
  <si>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</si>
  <si>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</si>
  <si>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</si>
  <si>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</si>
  <si>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</si>
  <si>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</si>
  <si>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</si>
  <si>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</si>
  <si>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</si>
  <si>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</si>
  <si>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</si>
  <si>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</si>
  <si>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</si>
  <si>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</si>
  <si>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</si>
  <si>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</si>
  <si>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</si>
  <si>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</si>
  <si>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</si>
  <si>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</si>
  <si>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</si>
  <si>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</si>
  <si>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</si>
  <si>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</si>
  <si>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</si>
  <si>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</si>
  <si>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</si>
  <si>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</si>
  <si>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</si>
  <si>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</si>
  <si>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</si>
  <si>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</si>
  <si>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</si>
  <si>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</si>
  <si>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</si>
  <si>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</si>
  <si>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</si>
  <si>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</si>
  <si>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</si>
  <si>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</si>
  <si>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</si>
  <si>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</si>
  <si>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</si>
  <si>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</si>
  <si>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</si>
  <si>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</si>
  <si>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</si>
  <si>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</si>
  <si>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</si>
  <si>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</si>
  <si>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</si>
  <si>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</si>
  <si>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</si>
  <si>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</si>
  <si>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</si>
  <si>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</si>
  <si>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</si>
  <si>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</si>
  <si>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</si>
  <si>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</si>
  <si>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</si>
  <si>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</si>
  <si>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</si>
  <si>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</si>
  <si>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</si>
  <si>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</si>
  <si>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</si>
  <si>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</si>
  <si>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</si>
  <si>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</si>
  <si>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</si>
  <si>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</si>
  <si>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</si>
  <si>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</si>
  <si>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</si>
  <si>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</si>
  <si>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</si>
  <si>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</si>
  <si>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</si>
  <si>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</si>
  <si>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</si>
  <si>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</si>
  <si>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</si>
  <si>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</si>
  <si>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</si>
  <si>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</si>
  <si>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</si>
  <si>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</si>
  <si>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</si>
  <si>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</si>
  <si>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</si>
  <si>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</si>
  <si>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</si>
  <si>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</si>
  <si>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</si>
  <si>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</si>
  <si>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</si>
  <si>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</si>
  <si>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</si>
  <si>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</si>
  <si>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</si>
  <si>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</si>
  <si>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</si>
  <si>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</si>
  <si>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</si>
  <si>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</si>
  <si>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</si>
  <si>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</si>
  <si>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</si>
  <si>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</si>
  <si>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</si>
  <si>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</si>
  <si>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</si>
  <si>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</si>
  <si>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</si>
  <si>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</si>
  <si>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</si>
  <si>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</si>
  <si>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</si>
  <si>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</si>
  <si>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</si>
  <si>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</si>
  <si>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</si>
  <si>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</si>
  <si>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</si>
  <si>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</si>
  <si>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</si>
  <si>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</si>
  <si>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</si>
  <si>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</si>
  <si>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</si>
  <si>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</si>
  <si>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</si>
  <si>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</si>
  <si>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</si>
  <si>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</si>
  <si>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</si>
  <si>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</si>
  <si>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</si>
  <si>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</si>
  <si>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</si>
  <si>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</si>
  <si>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</si>
  <si>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</si>
  <si>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</si>
  <si>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</si>
  <si>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</si>
  <si>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</si>
  <si>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</si>
  <si>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</si>
  <si>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</si>
  <si>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</si>
  <si>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</si>
  <si>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</si>
  <si>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</si>
  <si>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</si>
  <si>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</si>
  <si>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</si>
  <si>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</si>
  <si>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</si>
  <si>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</si>
  <si>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</si>
  <si>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</si>
  <si>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</si>
  <si>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</si>
  <si>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</si>
  <si>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</si>
  <si>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</si>
  <si>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</si>
  <si>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</si>
  <si>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</si>
  <si>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</si>
  <si>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</si>
  <si>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</si>
  <si>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</si>
  <si>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</si>
  <si>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</si>
  <si>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</si>
  <si>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</si>
  <si>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</si>
  <si>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</si>
  <si>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</si>
  <si>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</si>
  <si>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</si>
  <si>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</si>
  <si>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</si>
  <si>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</si>
  <si>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</si>
  <si>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</si>
  <si>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</si>
  <si>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</si>
  <si>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</si>
  <si>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</si>
  <si>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</si>
  <si>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</si>
  <si>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</si>
  <si>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</si>
  <si>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</si>
  <si>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</si>
  <si>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</si>
  <si>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</si>
  <si>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</si>
  <si>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</si>
  <si>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</si>
  <si>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</si>
  <si>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</si>
  <si>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</si>
  <si>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</si>
  <si>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</si>
  <si>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</si>
  <si>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</si>
  <si>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</si>
  <si>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</si>
  <si>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</si>
  <si>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</si>
  <si>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</si>
  <si>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</si>
  <si>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</si>
  <si>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</si>
  <si>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</si>
  <si>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</si>
  <si>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</si>
  <si>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</si>
  <si>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</si>
  <si>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</si>
  <si>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</si>
  <si>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</si>
  <si>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</si>
  <si>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</si>
  <si>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</si>
  <si>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</si>
  <si>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</si>
  <si>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</si>
  <si>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</si>
  <si>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</si>
  <si>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</si>
  <si>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</si>
  <si>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</si>
  <si>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</si>
  <si>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</si>
  <si>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</si>
  <si>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</si>
  <si>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</si>
  <si>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</si>
  <si>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</si>
  <si>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</si>
  <si>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</si>
  <si>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</si>
  <si>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</si>
  <si>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</si>
  <si>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</si>
  <si>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</si>
  <si>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</si>
  <si>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</si>
  <si>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</si>
  <si>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</si>
  <si>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</si>
  <si>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</si>
  <si>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</si>
  <si>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</si>
  <si>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</si>
  <si>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</si>
  <si>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</si>
  <si>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</si>
  <si>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</si>
  <si>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</si>
  <si>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</si>
  <si>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</si>
  <si>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</si>
  <si>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</si>
  <si>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</si>
  <si>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</si>
  <si>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</si>
  <si>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</si>
  <si>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</si>
  <si>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</si>
  <si>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</si>
  <si>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</si>
  <si>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</si>
  <si>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</si>
  <si>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</si>
  <si>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</si>
  <si>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</si>
  <si>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</si>
  <si>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</si>
  <si>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</si>
  <si>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</si>
  <si>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</si>
  <si>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</si>
  <si>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</si>
  <si>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</si>
  <si>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</si>
  <si>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</si>
  <si>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</si>
  <si>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</si>
  <si>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</si>
  <si>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</si>
  <si>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</si>
  <si>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</si>
  <si>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</si>
  <si>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</si>
  <si>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</si>
  <si>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</si>
  <si>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</si>
  <si>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</si>
  <si>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</si>
  <si>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</si>
  <si>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</si>
  <si>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</si>
  <si>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</si>
  <si>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</si>
  <si>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</si>
  <si>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</si>
  <si>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</si>
  <si>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</si>
  <si>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</si>
  <si>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</si>
  <si>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</si>
  <si>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</si>
  <si>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</si>
  <si>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</si>
  <si>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</si>
  <si>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</si>
  <si>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</si>
  <si>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</si>
  <si>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</si>
  <si>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</si>
  <si>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</si>
  <si>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</si>
  <si>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</si>
  <si>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</si>
  <si>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</si>
  <si>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</si>
  <si>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</si>
  <si>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</si>
  <si>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</si>
  <si>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</si>
  <si>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</si>
  <si>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</si>
  <si>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</si>
  <si>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</si>
  <si>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</si>
  <si>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</si>
  <si>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</si>
  <si>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</si>
  <si>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</si>
  <si>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</si>
  <si>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</si>
  <si>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</si>
  <si>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</si>
  <si>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</si>
  <si>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</si>
  <si>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</si>
  <si>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</si>
  <si>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</si>
  <si>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</si>
  <si>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</si>
  <si>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</si>
  <si>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</si>
  <si>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</si>
  <si>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</si>
  <si>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</si>
  <si>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</si>
  <si>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</si>
  <si>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</si>
  <si>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</si>
  <si>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</si>
  <si>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</si>
  <si>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</si>
  <si>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</si>
  <si>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</si>
  <si>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</si>
  <si>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</si>
  <si>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</si>
  <si>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</si>
  <si>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</si>
  <si>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</si>
  <si>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</si>
  <si>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</si>
  <si>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</si>
  <si>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</si>
  <si>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</si>
  <si>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</si>
  <si>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</si>
  <si>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</si>
  <si>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</si>
  <si>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</si>
  <si>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</si>
  <si>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</si>
  <si>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</si>
  <si>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</si>
  <si>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</si>
  <si>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</si>
  <si>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</si>
  <si>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</si>
  <si>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</si>
  <si>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</si>
  <si>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</si>
  <si>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</si>
  <si>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</si>
  <si>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</si>
  <si>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</si>
  <si>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</si>
  <si>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</si>
  <si>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</si>
  <si>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</si>
  <si>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</si>
  <si>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</si>
  <si>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</si>
  <si>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</si>
  <si>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</si>
  <si>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</si>
  <si>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</si>
  <si>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</si>
  <si>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</si>
  <si>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</si>
  <si>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</si>
  <si>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</si>
  <si>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</si>
  <si>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</si>
  <si>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</si>
  <si>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</si>
  <si>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</si>
  <si>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</si>
  <si>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</si>
  <si>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</si>
  <si>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</si>
  <si>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</si>
  <si>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</si>
  <si>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</si>
  <si>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</si>
  <si>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</si>
  <si>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</si>
  <si>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</si>
  <si>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</si>
  <si>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</si>
  <si>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</si>
  <si>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</si>
  <si>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</si>
  <si>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</si>
  <si>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</si>
  <si>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</si>
  <si>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</si>
  <si>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</si>
  <si>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</si>
  <si>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</si>
  <si>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</si>
  <si>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</si>
  <si>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</si>
  <si>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</si>
  <si>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</si>
  <si>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</si>
  <si>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</si>
  <si>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</si>
  <si>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</si>
  <si>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</si>
  <si>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</si>
  <si>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</si>
  <si>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</si>
  <si>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</si>
  <si>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</si>
  <si>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</si>
  <si>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</si>
  <si>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</si>
  <si>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</si>
  <si>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</si>
  <si>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</si>
  <si>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</si>
  <si>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</si>
  <si>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</si>
  <si>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</si>
  <si>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</si>
  <si>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</si>
  <si>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</si>
  <si>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</si>
  <si>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</si>
  <si>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</si>
  <si>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</si>
  <si>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</si>
  <si>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</si>
  <si>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</si>
  <si>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</si>
  <si>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</si>
  <si>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</si>
  <si>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</si>
  <si>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</si>
  <si>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</si>
  <si>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</si>
  <si>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</si>
  <si>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</si>
  <si>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</si>
  <si>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</si>
  <si>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</si>
  <si>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</si>
  <si>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</si>
  <si>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</si>
  <si>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</si>
  <si>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</si>
  <si>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</si>
  <si>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</si>
  <si>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</si>
  <si>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</si>
  <si>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</si>
  <si>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</si>
  <si>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</si>
  <si>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</si>
  <si>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</si>
  <si>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</si>
  <si>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</si>
  <si>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</si>
  <si>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</si>
  <si>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</si>
  <si>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</si>
  <si>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</si>
  <si>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</si>
  <si>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</si>
  <si>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</si>
  <si>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</si>
  <si>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</si>
  <si>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</si>
  <si>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</si>
  <si>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</si>
  <si>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</si>
  <si>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</si>
  <si>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</si>
  <si>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</si>
  <si>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</si>
  <si>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</si>
  <si>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</si>
  <si>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</si>
  <si>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</si>
  <si>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</si>
  <si>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</si>
  <si>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</si>
  <si>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</si>
  <si>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</si>
  <si>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</si>
  <si>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</si>
  <si>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</si>
  <si>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</si>
  <si>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</si>
  <si>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</si>
  <si>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</si>
  <si>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</si>
  <si>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</si>
  <si>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</si>
  <si>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</si>
  <si>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</si>
  <si>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</si>
  <si>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</si>
  <si>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</si>
  <si>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</si>
  <si>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</si>
  <si>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</si>
  <si>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</si>
  <si>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</si>
  <si>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</si>
  <si>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</si>
  <si>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</si>
  <si>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</si>
  <si>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</si>
  <si>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</si>
  <si>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</si>
  <si>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</si>
  <si>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</si>
  <si>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</si>
  <si>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</si>
  <si>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</si>
  <si>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</si>
  <si>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</si>
  <si>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</si>
  <si>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</si>
  <si>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</si>
  <si>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</si>
  <si>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</si>
  <si>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</si>
  <si>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</si>
  <si>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</si>
  <si>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</si>
  <si>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</si>
  <si>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</si>
  <si>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</si>
  <si>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</si>
  <si>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</si>
  <si>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</si>
  <si>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</si>
  <si>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</si>
  <si>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</si>
  <si>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</si>
  <si>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</si>
  <si>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</si>
  <si>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</si>
  <si>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</si>
  <si>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</si>
  <si>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</si>
  <si>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</si>
  <si>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</si>
  <si>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</si>
  <si>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</si>
  <si>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</si>
  <si>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</si>
  <si>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</si>
  <si>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</si>
  <si>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</si>
  <si>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</si>
  <si>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</si>
  <si>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</si>
  <si>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</si>
  <si>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</si>
  <si>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</si>
  <si>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</si>
  <si>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</si>
  <si>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</si>
  <si>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</si>
  <si>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</si>
  <si>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</si>
  <si>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</si>
  <si>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</si>
  <si>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</si>
  <si>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</si>
  <si>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</si>
  <si>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</si>
  <si>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</si>
  <si>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</si>
  <si>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</si>
  <si>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</si>
  <si>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</si>
  <si>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</si>
  <si>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</si>
  <si>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</si>
  <si>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</si>
  <si>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</si>
  <si>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</si>
  <si>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</si>
  <si>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</si>
  <si>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</si>
  <si>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</si>
  <si>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</si>
  <si>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</si>
  <si>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</si>
  <si>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</si>
  <si>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</si>
  <si>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</si>
  <si>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</si>
  <si>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</si>
  <si>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</si>
  <si>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</si>
  <si>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</si>
  <si>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</si>
  <si>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</si>
  <si>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</si>
  <si>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</si>
  <si>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</si>
  <si>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</si>
  <si>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</si>
  <si>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</si>
  <si>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</si>
  <si>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</si>
  <si>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</si>
  <si>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</si>
  <si>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</si>
  <si>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</si>
  <si>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</si>
  <si>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</si>
  <si>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</si>
  <si>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</si>
  <si>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</si>
  <si>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</si>
  <si>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</si>
  <si>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</si>
  <si>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</si>
  <si>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</si>
  <si>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</si>
  <si>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</si>
  <si>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</si>
  <si>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</si>
  <si>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</si>
  <si>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</si>
  <si>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</si>
  <si>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</si>
  <si>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</si>
  <si>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</si>
  <si>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</si>
  <si>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</si>
  <si>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</si>
  <si>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</si>
  <si>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</si>
  <si>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</si>
  <si>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</si>
  <si>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</si>
  <si>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</si>
  <si>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</si>
  <si>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</si>
  <si>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</si>
  <si>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</si>
  <si>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</si>
  <si>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</si>
  <si>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</si>
  <si>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</si>
  <si>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</si>
  <si>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</si>
  <si>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</si>
  <si>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</si>
  <si>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</si>
  <si>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</si>
  <si>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</si>
  <si>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</si>
  <si>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</si>
  <si>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</si>
  <si>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</si>
  <si>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</si>
  <si>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</si>
  <si>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</si>
  <si>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</si>
  <si>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</si>
  <si>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</si>
  <si>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</si>
  <si>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</si>
  <si>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</si>
  <si>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</si>
  <si>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</si>
  <si>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</si>
  <si>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</si>
  <si>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</si>
  <si>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</si>
  <si>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</si>
  <si>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</si>
  <si>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</si>
  <si>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</si>
  <si>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</si>
  <si>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</si>
  <si>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</si>
  <si>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</si>
  <si>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</si>
  <si>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</si>
  <si>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</si>
  <si>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</si>
  <si>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</si>
  <si>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</si>
  <si>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</si>
  <si>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</si>
  <si>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</si>
  <si>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</si>
  <si>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</si>
  <si>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</si>
  <si>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</si>
  <si>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</si>
  <si>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</si>
  <si>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</si>
  <si>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</si>
  <si>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</si>
  <si>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</si>
  <si>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</si>
  <si>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</si>
  <si>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</si>
  <si>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</si>
  <si>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</si>
  <si>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</si>
  <si>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</si>
  <si>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</si>
  <si>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</si>
  <si>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</si>
  <si>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</si>
  <si>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</si>
  <si>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</si>
  <si>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</si>
  <si>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</si>
  <si>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</si>
  <si>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</si>
  <si>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</si>
  <si>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</si>
  <si>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</si>
  <si>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</si>
  <si>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</si>
  <si>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</si>
  <si>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</si>
  <si>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</si>
  <si>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</si>
  <si>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</si>
  <si>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</si>
  <si>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</si>
  <si>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</si>
  <si>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</si>
  <si>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</si>
  <si>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</si>
  <si>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</si>
  <si>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</si>
  <si>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</si>
  <si>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</si>
  <si>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</si>
  <si>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</si>
  <si>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</si>
  <si>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</si>
  <si>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</si>
  <si>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</si>
  <si>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</si>
  <si>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</si>
  <si>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</si>
  <si>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</si>
  <si>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</si>
  <si>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</si>
  <si>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</si>
  <si>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</si>
  <si>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</si>
  <si>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</si>
  <si>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</si>
  <si>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</si>
  <si>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</si>
  <si>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</si>
  <si>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</si>
  <si>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</si>
  <si>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</si>
  <si>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</si>
  <si>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</si>
  <si>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</si>
  <si>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</si>
  <si>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</si>
  <si>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</si>
  <si>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</si>
  <si>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</si>
  <si>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</si>
  <si>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</si>
  <si>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</si>
  <si>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</si>
  <si>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</si>
  <si>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</si>
  <si>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</si>
  <si>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</si>
  <si>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</si>
  <si>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</si>
  <si>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</si>
  <si>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</si>
  <si>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</si>
  <si>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</si>
  <si>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</si>
  <si>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</si>
  <si>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</si>
  <si>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</si>
  <si>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</si>
  <si>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</si>
  <si>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</si>
  <si>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</si>
  <si>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</si>
  <si>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</si>
  <si>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</si>
  <si>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</si>
  <si>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</si>
  <si>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</si>
  <si>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</si>
  <si>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</si>
  <si>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</si>
  <si>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</si>
  <si>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</si>
  <si>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</si>
  <si>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</si>
  <si>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</si>
  <si>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</si>
  <si>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</si>
  <si>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</si>
  <si>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</si>
  <si>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</si>
  <si>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</si>
  <si>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</si>
  <si>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</si>
  <si>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</si>
  <si>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</si>
  <si>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</si>
  <si>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</si>
  <si>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</si>
  <si>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</si>
  <si>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</si>
  <si>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</si>
  <si>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</si>
  <si>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</si>
  <si>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</si>
  <si>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</si>
  <si>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</si>
  <si>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</si>
  <si>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</si>
  <si>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</si>
  <si>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</si>
  <si>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</si>
  <si>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</si>
  <si>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</si>
  <si>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</si>
  <si>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</si>
  <si>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</si>
  <si>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</si>
  <si>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</si>
  <si>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</si>
  <si>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</si>
  <si>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</si>
  <si>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</si>
  <si>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</si>
  <si>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</si>
  <si>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</si>
  <si>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</si>
  <si>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</si>
  <si>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</si>
  <si>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</si>
  <si>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</si>
  <si>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</si>
  <si>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</si>
  <si>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</si>
  <si>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</si>
  <si>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</si>
  <si>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</si>
  <si>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</si>
  <si>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</si>
  <si>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</si>
  <si>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</si>
  <si>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</si>
  <si>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</si>
  <si>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</si>
  <si>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</si>
  <si>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</si>
  <si>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</si>
  <si>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</si>
  <si>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</si>
  <si>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</si>
  <si>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</si>
  <si>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</si>
  <si>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</si>
  <si>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</si>
  <si>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</si>
  <si>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</si>
  <si>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</si>
  <si>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</si>
  <si>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</si>
  <si>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</si>
  <si>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</si>
  <si>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</si>
  <si>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</si>
  <si>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</si>
  <si>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</si>
  <si>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</si>
  <si>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</si>
  <si>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</si>
  <si>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</si>
  <si>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</si>
  <si>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</si>
  <si>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</si>
  <si>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</si>
  <si>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</si>
  <si>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</si>
  <si>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</si>
  <si>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</si>
  <si>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</si>
  <si>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</si>
  <si>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</si>
  <si>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</si>
  <si>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</si>
  <si>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</si>
  <si>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</si>
  <si>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</si>
  <si>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</si>
  <si>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</si>
  <si>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</si>
  <si>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</si>
  <si>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</si>
  <si>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</si>
  <si>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</si>
  <si>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</si>
  <si>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</si>
  <si>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</si>
  <si>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</si>
  <si>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</si>
  <si>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</si>
  <si>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</si>
  <si>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</si>
  <si>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</si>
  <si>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</si>
  <si>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</si>
  <si>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</si>
  <si>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</si>
  <si>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</si>
  <si>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</si>
  <si>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</si>
  <si>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</si>
  <si>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</si>
  <si>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</si>
  <si>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</si>
  <si>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</si>
  <si>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</si>
  <si>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</si>
  <si>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</si>
  <si>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</si>
  <si>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</si>
  <si>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</si>
  <si>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</si>
  <si>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</si>
  <si>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</si>
  <si>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</si>
  <si>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</si>
  <si>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</si>
  <si>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</si>
  <si>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</si>
  <si>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</si>
  <si>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</si>
  <si>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</si>
  <si>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</si>
  <si>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</si>
  <si>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</si>
  <si>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</si>
  <si>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</si>
  <si>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</si>
  <si>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</si>
  <si>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</si>
  <si>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</si>
  <si>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</si>
  <si>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</si>
  <si>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</si>
  <si>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</si>
  <si>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</si>
  <si>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</si>
  <si>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</si>
  <si>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</si>
  <si>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</si>
  <si>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</si>
  <si>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</si>
  <si>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</si>
  <si>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</si>
  <si>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</si>
  <si>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</si>
  <si>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</si>
  <si>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</si>
  <si>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</si>
  <si>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</si>
  <si>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</si>
  <si>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</si>
  <si>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</si>
  <si>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</si>
  <si>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</si>
  <si>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</si>
  <si>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</si>
  <si>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</si>
  <si>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</si>
  <si>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</si>
  <si>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</si>
  <si>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</si>
  <si>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</si>
  <si>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</si>
  <si>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</si>
  <si>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</si>
  <si>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</si>
  <si>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</si>
  <si>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</si>
  <si>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</si>
  <si>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</si>
  <si>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</si>
  <si>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</si>
  <si>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</si>
  <si>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</si>
  <si>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</si>
  <si>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</si>
  <si>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</si>
  <si>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</si>
  <si>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</si>
  <si>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</si>
  <si>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</si>
  <si>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</si>
  <si>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</si>
  <si>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</si>
  <si>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</si>
  <si>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</si>
  <si>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</si>
  <si>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</si>
  <si>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</si>
  <si>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</si>
  <si>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</si>
  <si>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</si>
  <si>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</si>
  <si>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</si>
  <si>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</si>
  <si>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</si>
  <si>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</si>
  <si>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</si>
  <si>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</si>
  <si>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</si>
  <si>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</si>
  <si>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</si>
  <si>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</si>
  <si>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</si>
  <si>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</si>
  <si>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</si>
  <si>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</si>
  <si>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</si>
  <si>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</si>
  <si>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</si>
  <si>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</si>
  <si>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</si>
  <si>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</si>
  <si>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</si>
  <si>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</si>
  <si>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</si>
  <si>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</si>
  <si>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</si>
  <si>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</si>
  <si>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</si>
  <si>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</si>
  <si>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</si>
  <si>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</si>
  <si>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</si>
  <si>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</si>
  <si>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</si>
  <si>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</si>
  <si>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</si>
  <si>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</si>
  <si>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</si>
  <si>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</si>
  <si>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</si>
  <si>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</si>
  <si>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</si>
  <si>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</si>
  <si>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</si>
  <si>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</si>
  <si>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</si>
  <si>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</si>
  <si>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</si>
  <si>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</si>
  <si>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</si>
  <si>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</si>
  <si>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</si>
  <si>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</si>
  <si>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</si>
  <si>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</si>
  <si>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</si>
  <si>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</si>
  <si>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</si>
  <si>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</si>
  <si>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</si>
  <si>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</si>
  <si>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</si>
  <si>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</si>
  <si>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</si>
  <si>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</si>
  <si>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</si>
  <si>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</si>
  <si>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</si>
  <si>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</si>
  <si>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</si>
  <si>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</si>
  <si>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</si>
  <si>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</si>
  <si>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</si>
  <si>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</si>
  <si>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</si>
  <si>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</si>
  <si>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</si>
  <si>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</si>
  <si>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</si>
  <si>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</si>
  <si>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</si>
  <si>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</si>
  <si>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</si>
  <si>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</si>
  <si>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</si>
  <si>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</si>
  <si>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</si>
  <si>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</si>
  <si>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</si>
  <si>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</si>
  <si>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</si>
  <si>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</si>
  <si>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</si>
  <si>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</si>
  <si>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</si>
  <si>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</si>
  <si>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</si>
  <si>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</si>
  <si>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</si>
  <si>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</si>
  <si>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</si>
  <si>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</si>
  <si>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</si>
  <si>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</si>
  <si>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</si>
  <si>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</si>
  <si>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</si>
  <si>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</si>
  <si>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</si>
  <si>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</si>
  <si>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</si>
  <si>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</si>
  <si>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</si>
  <si>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</si>
  <si>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</si>
  <si>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</si>
  <si>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</si>
  <si>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</si>
  <si>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</si>
  <si>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</si>
  <si>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</si>
  <si>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</si>
  <si>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</si>
  <si>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</si>
  <si>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</si>
  <si>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</si>
  <si>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</si>
  <si>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</si>
  <si>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</si>
  <si>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</si>
  <si>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</si>
  <si>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</si>
  <si>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</si>
  <si>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</si>
  <si>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</si>
  <si>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</si>
  <si>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</si>
  <si>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</si>
  <si>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</si>
  <si>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</si>
  <si>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</si>
  <si>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</si>
  <si>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</si>
  <si>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</si>
  <si>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</si>
  <si>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</si>
  <si>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</si>
  <si>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</si>
  <si>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</si>
  <si>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</si>
  <si>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</si>
  <si>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</si>
  <si>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</si>
  <si>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</si>
  <si>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</si>
  <si>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</si>
  <si>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</si>
  <si>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</si>
  <si>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</si>
  <si>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</si>
  <si>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</si>
  <si>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</si>
  <si>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</si>
  <si>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</si>
  <si>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</si>
  <si>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</si>
  <si>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</si>
  <si>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</si>
  <si>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</si>
  <si>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</si>
  <si>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</si>
  <si>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</si>
  <si>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</si>
  <si>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</si>
  <si>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</si>
  <si>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</si>
  <si>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</si>
  <si>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</si>
  <si>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</si>
  <si>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</si>
  <si>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</si>
  <si>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</si>
  <si>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</si>
  <si>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</si>
  <si>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</si>
  <si>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</si>
  <si>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</si>
  <si>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</si>
  <si>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</si>
  <si>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</si>
  <si>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</si>
  <si>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</si>
  <si>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</si>
  <si>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</si>
  <si>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</si>
  <si>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</si>
  <si>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</si>
  <si>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</si>
  <si>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</si>
  <si>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</si>
  <si>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</si>
  <si>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</si>
  <si>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</si>
  <si>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</si>
  <si>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</si>
  <si>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</si>
  <si>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</si>
  <si>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</si>
  <si>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</si>
  <si>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</si>
  <si>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</si>
  <si>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</si>
  <si>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</si>
  <si>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</si>
  <si>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</si>
  <si>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</si>
  <si>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</si>
  <si>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</si>
  <si>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</si>
  <si>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</si>
  <si>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</si>
  <si>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</si>
  <si>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</si>
  <si>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</si>
  <si>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</si>
  <si>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</si>
  <si>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</si>
  <si>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</si>
  <si>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</si>
  <si>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</si>
  <si>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</si>
  <si>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</si>
  <si>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</si>
  <si>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</si>
  <si>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</si>
  <si>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</si>
  <si>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</si>
  <si>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</si>
  <si>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</si>
  <si>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</si>
  <si>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</si>
  <si>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</si>
  <si>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</si>
  <si>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</si>
  <si>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</si>
  <si>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</si>
  <si>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</si>
  <si>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</si>
  <si>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</si>
  <si>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</si>
  <si>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</si>
  <si>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</si>
  <si>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</si>
  <si>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</si>
  <si>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</si>
  <si>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</si>
  <si>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</si>
  <si>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</si>
  <si>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</si>
  <si>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</si>
  <si>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</si>
  <si>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</si>
  <si>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</si>
  <si>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</si>
  <si>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</si>
  <si>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</si>
  <si>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</si>
  <si>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</si>
  <si>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</si>
  <si>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</si>
  <si>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</si>
  <si>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</si>
  <si>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</si>
  <si>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</si>
  <si>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</si>
  <si>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</si>
  <si>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</si>
  <si>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</si>
  <si>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</si>
  <si>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</si>
  <si>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</si>
  <si>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</si>
  <si>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</si>
  <si>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</si>
  <si>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</si>
  <si>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</si>
  <si>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</si>
  <si>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</si>
  <si>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</si>
  <si>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</si>
  <si>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</si>
  <si>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</si>
  <si>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</si>
  <si>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</si>
  <si>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</si>
  <si>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</si>
  <si>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</si>
  <si>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</si>
  <si>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</si>
  <si>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</si>
  <si>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</si>
  <si>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</si>
  <si>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</si>
  <si>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</si>
  <si>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</si>
  <si>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</si>
  <si>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</si>
  <si>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</si>
  <si>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</si>
  <si>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</si>
  <si>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</si>
  <si>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</si>
  <si>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</si>
  <si>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</si>
  <si>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</si>
  <si>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</si>
  <si>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</si>
  <si>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</si>
  <si>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</si>
  <si>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</si>
  <si>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</si>
  <si>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</si>
  <si>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</si>
  <si>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</si>
  <si>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</si>
  <si>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</si>
  <si>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</si>
  <si>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</si>
  <si>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</si>
  <si>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</si>
  <si>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</si>
  <si>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</si>
  <si>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</si>
  <si>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</si>
  <si>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</si>
  <si>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</si>
  <si>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</si>
  <si>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</si>
  <si>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</si>
  <si>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</si>
  <si>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</si>
  <si>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</si>
  <si>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</si>
  <si>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</si>
  <si>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</si>
  <si>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</si>
  <si>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</si>
  <si>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</si>
  <si>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</si>
  <si>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</si>
  <si>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</si>
  <si>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</si>
  <si>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</si>
  <si>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</si>
  <si>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</si>
  <si>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</si>
  <si>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</si>
  <si>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</si>
  <si>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</si>
  <si>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</si>
  <si>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</si>
  <si>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</si>
  <si>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</si>
  <si>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</si>
  <si>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</si>
  <si>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</si>
  <si>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</si>
  <si>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</si>
  <si>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</si>
  <si>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</si>
  <si>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</si>
  <si>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</si>
  <si>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</si>
  <si>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</si>
  <si>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</si>
  <si>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</si>
  <si>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</si>
  <si>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</si>
  <si>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</si>
  <si>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</si>
  <si>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</si>
  <si>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</si>
  <si>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</si>
  <si>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</si>
  <si>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</si>
  <si>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</si>
  <si>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</si>
  <si>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</si>
  <si>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</si>
  <si>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</si>
  <si>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</si>
  <si>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</si>
  <si>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</si>
  <si>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</si>
  <si>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</si>
  <si>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</si>
  <si>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</si>
  <si>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</si>
  <si>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</si>
  <si>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</si>
  <si>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</si>
  <si>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</si>
  <si>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</si>
  <si>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</si>
  <si>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</si>
  <si>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</si>
  <si>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</si>
  <si>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</si>
  <si>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</si>
  <si>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</si>
  <si>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</si>
  <si>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</si>
  <si>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</si>
  <si>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</si>
  <si>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</si>
  <si>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</si>
  <si>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</si>
  <si>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</si>
  <si>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</si>
  <si>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</si>
  <si>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</si>
  <si>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</si>
  <si>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</si>
  <si>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</si>
  <si>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</si>
  <si>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</si>
  <si>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</si>
  <si>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</si>
  <si>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</si>
  <si>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</si>
  <si>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</si>
  <si>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</si>
  <si>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</si>
  <si>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</si>
  <si>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</si>
  <si>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</si>
  <si>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</si>
  <si>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</si>
  <si>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</si>
  <si>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</si>
  <si>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</si>
  <si>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</si>
  <si>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</si>
  <si>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</si>
  <si>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</si>
  <si>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</si>
  <si>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</si>
  <si>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</si>
  <si>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</si>
  <si>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</si>
  <si>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</si>
  <si>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</si>
  <si>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</si>
  <si>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</si>
  <si>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</si>
  <si>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</si>
  <si>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</si>
  <si>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</si>
  <si>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</si>
  <si>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</si>
  <si>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</si>
  <si>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</si>
  <si>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</si>
  <si>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</si>
  <si>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</si>
  <si>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</si>
  <si>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</si>
  <si>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</si>
  <si>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</si>
  <si>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</si>
  <si>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</si>
  <si>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</si>
  <si>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</si>
  <si>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</si>
  <si>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</si>
  <si>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</si>
  <si>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</si>
  <si>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</si>
  <si>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</si>
  <si>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</si>
  <si>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</si>
  <si>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</si>
  <si>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</si>
  <si>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</si>
  <si>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</si>
  <si>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</si>
  <si>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</si>
  <si>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</si>
  <si>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</si>
  <si>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</si>
  <si>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</si>
  <si>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</si>
  <si>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</si>
  <si>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</si>
  <si>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</si>
  <si>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</si>
  <si>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</si>
  <si>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</si>
  <si>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</si>
  <si>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</si>
  <si>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</si>
  <si>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</si>
  <si>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</si>
  <si>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</si>
  <si>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</si>
  <si>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</si>
  <si>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</si>
  <si>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</si>
  <si>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</si>
  <si>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</si>
  <si>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</si>
  <si>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</si>
  <si>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</si>
  <si>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</si>
  <si>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</si>
  <si>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</si>
  <si>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</si>
  <si>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</si>
  <si>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</si>
  <si>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</si>
  <si>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</si>
  <si>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</si>
  <si>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</si>
  <si>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</si>
  <si>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</si>
  <si>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</si>
  <si>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</si>
  <si>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</si>
  <si>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</si>
  <si>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</si>
  <si>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</si>
  <si>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</si>
  <si>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</si>
  <si>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</si>
  <si>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</si>
  <si>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</si>
  <si>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</si>
  <si>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</si>
  <si>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</si>
  <si>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</si>
  <si>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</si>
  <si>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</si>
  <si>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</si>
  <si>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</si>
  <si>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</si>
  <si>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</si>
  <si>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</si>
  <si>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</si>
  <si>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</si>
  <si>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</si>
  <si>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</si>
  <si>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</si>
  <si>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</si>
  <si>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</si>
  <si>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</si>
  <si>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</si>
  <si>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</si>
  <si>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</si>
  <si>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</si>
  <si>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</si>
  <si>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</si>
  <si>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</si>
  <si>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</si>
  <si>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</si>
  <si>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</si>
  <si>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</si>
  <si>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</si>
  <si>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</si>
  <si>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</si>
  <si>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</si>
  <si>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</si>
  <si>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</si>
  <si>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</si>
  <si>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</si>
  <si>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</si>
  <si>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</si>
  <si>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</si>
  <si>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</si>
  <si>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</si>
  <si>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</si>
  <si>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</si>
  <si>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</si>
  <si>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</si>
  <si>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</si>
  <si>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</si>
  <si>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</si>
  <si>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</si>
  <si>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</si>
  <si>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</si>
  <si>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</si>
  <si>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</si>
  <si>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</si>
  <si>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</si>
  <si>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</si>
  <si>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</si>
  <si>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</si>
  <si>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</si>
  <si>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</si>
  <si>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</si>
  <si>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</si>
  <si>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</si>
  <si>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</si>
  <si>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</si>
  <si>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</si>
  <si>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</si>
  <si>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</si>
  <si>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</si>
  <si>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</si>
  <si>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</si>
  <si>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</si>
  <si>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</si>
  <si>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</si>
  <si>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</si>
  <si>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</si>
  <si>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</si>
  <si>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</si>
  <si>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</si>
  <si>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</si>
  <si>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</si>
  <si>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</si>
  <si>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</si>
  <si>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</si>
  <si>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</si>
  <si>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</si>
  <si>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</si>
  <si>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</si>
  <si>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</si>
  <si>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</si>
  <si>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</si>
  <si>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</si>
  <si>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</si>
  <si>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</si>
  <si>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</si>
  <si>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</si>
  <si>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</si>
  <si>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</si>
  <si>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</si>
  <si>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</si>
  <si>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</si>
  <si>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</si>
  <si>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</si>
  <si>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</si>
  <si>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</si>
  <si>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</si>
  <si>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</si>
  <si>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</si>
  <si>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</si>
  <si>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</si>
  <si>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</si>
  <si>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</si>
  <si>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</si>
  <si>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</si>
  <si>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</si>
  <si>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</si>
  <si>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</si>
  <si>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</si>
  <si>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</si>
  <si>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</si>
  <si>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</si>
  <si>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</si>
  <si>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</si>
  <si>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</si>
  <si>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</si>
  <si>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</si>
  <si>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</si>
  <si>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</si>
  <si>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</si>
  <si>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</si>
  <si>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</si>
  <si>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</si>
  <si>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</si>
  <si>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</si>
  <si>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</si>
  <si>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</si>
  <si>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</si>
  <si>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</si>
  <si>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</si>
  <si>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</si>
  <si>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</si>
  <si>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</si>
  <si>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</si>
  <si>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</si>
  <si>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</si>
  <si>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</si>
  <si>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</si>
  <si>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</si>
  <si>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</si>
  <si>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</si>
  <si>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</si>
  <si>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</si>
  <si>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</si>
  <si>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</si>
  <si>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</si>
  <si>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</si>
  <si>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</si>
  <si>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</si>
  <si>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</si>
  <si>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</si>
  <si>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</si>
  <si>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</si>
  <si>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</si>
  <si>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</si>
  <si>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</si>
  <si>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</si>
  <si>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</si>
  <si>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</si>
  <si>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</si>
  <si>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</si>
  <si>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</si>
  <si>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</si>
  <si>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</si>
  <si>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</si>
  <si>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</si>
  <si>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</si>
  <si>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</si>
  <si>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</si>
  <si>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</si>
  <si>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</si>
  <si>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</si>
  <si>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</si>
  <si>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</si>
  <si>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</si>
  <si>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</si>
  <si>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</si>
  <si>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</si>
  <si>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</si>
  <si>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</si>
  <si>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</si>
  <si>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</si>
  <si>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</si>
  <si>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</si>
  <si>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</si>
  <si>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</si>
  <si>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</si>
  <si>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</si>
  <si>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</si>
  <si>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</si>
  <si>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</si>
  <si>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</si>
  <si>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</si>
  <si>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</si>
  <si>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</si>
  <si>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</si>
  <si>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</si>
  <si>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</si>
  <si>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</si>
  <si>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</si>
  <si>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</si>
  <si>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</si>
  <si>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</si>
  <si>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</si>
  <si>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</si>
  <si>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</si>
  <si>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</si>
  <si>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</si>
  <si>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</si>
  <si>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</si>
  <si>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</si>
  <si>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</si>
  <si>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</si>
  <si>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</si>
  <si>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</si>
  <si>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</si>
  <si>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</si>
  <si>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</si>
  <si>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</si>
  <si>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</si>
  <si>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</si>
  <si>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</si>
  <si>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</si>
  <si>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</si>
  <si>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</si>
  <si>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</si>
  <si>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</si>
  <si>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</si>
  <si>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</si>
  <si>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</si>
  <si>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</si>
  <si>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</si>
  <si>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</si>
  <si>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</si>
  <si>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</si>
  <si>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</si>
  <si>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</si>
  <si>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</si>
  <si>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</si>
  <si>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</si>
  <si>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</si>
  <si>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</si>
  <si>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</si>
  <si>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</si>
  <si>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</si>
  <si>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</si>
  <si>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</si>
  <si>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</si>
  <si>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</si>
  <si>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</si>
  <si>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</si>
  <si>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</si>
  <si>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</si>
  <si>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</si>
  <si>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</si>
  <si>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</si>
  <si>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</si>
  <si>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</si>
  <si>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</si>
  <si>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</si>
  <si>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</si>
  <si>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</si>
  <si>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</si>
  <si>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</si>
  <si>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</si>
  <si>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</si>
  <si>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</si>
  <si>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</si>
  <si>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</si>
  <si>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</si>
  <si>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</si>
  <si>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</si>
  <si>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</si>
  <si>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</si>
  <si>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</si>
  <si>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</si>
  <si>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</si>
  <si>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</si>
  <si>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обществознанию</t>
  </si>
  <si>
    <t>Тихонова</t>
  </si>
  <si>
    <t>Наталья</t>
  </si>
  <si>
    <t>Николаевна</t>
  </si>
  <si>
    <t>Глущенко</t>
  </si>
  <si>
    <t>Маргарита</t>
  </si>
  <si>
    <t>Алексеевна</t>
  </si>
  <si>
    <t>Чуваева</t>
  </si>
  <si>
    <t>Алина</t>
  </si>
  <si>
    <t>Юрьевна</t>
  </si>
  <si>
    <t>Передерина</t>
  </si>
  <si>
    <t>Дарья</t>
  </si>
  <si>
    <t>Евгеньевна</t>
  </si>
  <si>
    <t>Шульженко</t>
  </si>
  <si>
    <t>Альбина</t>
  </si>
  <si>
    <t>Денисовна</t>
  </si>
  <si>
    <t>Кондрашева</t>
  </si>
  <si>
    <t>Ксения</t>
  </si>
  <si>
    <t>Гасанов</t>
  </si>
  <si>
    <t>Руслан</t>
  </si>
  <si>
    <t>Русланович</t>
  </si>
  <si>
    <t>Порхун</t>
  </si>
  <si>
    <t>Андрей</t>
  </si>
  <si>
    <t>Павлович</t>
  </si>
  <si>
    <t>Сидоренко</t>
  </si>
  <si>
    <t>Егор</t>
  </si>
  <si>
    <t>Юрьевич</t>
  </si>
  <si>
    <t>Глушаков</t>
  </si>
  <si>
    <t>Владислав</t>
  </si>
  <si>
    <t>Евгеньевич</t>
  </si>
  <si>
    <t>Щербаков</t>
  </si>
  <si>
    <t>Даниил</t>
  </si>
  <si>
    <t>Игоревич</t>
  </si>
  <si>
    <t>Андреев</t>
  </si>
  <si>
    <t>Александр</t>
  </si>
  <si>
    <t>Александрович</t>
  </si>
  <si>
    <t>Проценко</t>
  </si>
  <si>
    <t>Виктория</t>
  </si>
  <si>
    <t>Владимировна</t>
  </si>
  <si>
    <t>Ткачев</t>
  </si>
  <si>
    <t>Чижова</t>
  </si>
  <si>
    <t>Арина</t>
  </si>
  <si>
    <t>Павловна</t>
  </si>
  <si>
    <t>Клунков</t>
  </si>
  <si>
    <t>Артем</t>
  </si>
  <si>
    <t>Николаевич</t>
  </si>
  <si>
    <t>Лихачев</t>
  </si>
  <si>
    <t xml:space="preserve">Климченко </t>
  </si>
  <si>
    <t>Мария</t>
  </si>
  <si>
    <t xml:space="preserve">Слугинова </t>
  </si>
  <si>
    <t xml:space="preserve">Анастасия </t>
  </si>
  <si>
    <t xml:space="preserve">Сергеевна </t>
  </si>
  <si>
    <t>Слепко</t>
  </si>
  <si>
    <t>Аким</t>
  </si>
  <si>
    <t>Алексеевич</t>
  </si>
  <si>
    <t>Зубенко</t>
  </si>
  <si>
    <t>Артемовна</t>
  </si>
  <si>
    <t>Костюкова</t>
  </si>
  <si>
    <t>Софья</t>
  </si>
  <si>
    <t>Луценко</t>
  </si>
  <si>
    <t>Алена</t>
  </si>
  <si>
    <t>Григорчак</t>
  </si>
  <si>
    <t>Полина</t>
  </si>
  <si>
    <t>Ильинична</t>
  </si>
  <si>
    <t xml:space="preserve">Колесниченкова </t>
  </si>
  <si>
    <t>Бутова</t>
  </si>
  <si>
    <t>Марина</t>
  </si>
  <si>
    <t>Андреевна</t>
  </si>
  <si>
    <t>Любомищенко</t>
  </si>
  <si>
    <t>Александра</t>
  </si>
  <si>
    <t>Симоненко</t>
  </si>
  <si>
    <t>Яна</t>
  </si>
  <si>
    <t>Васильевна</t>
  </si>
  <si>
    <t>Муниципальное бюджетное общеобразовательное учреждение Никольская  средняя общеобразовательная школа</t>
  </si>
  <si>
    <t>Климченко</t>
  </si>
  <si>
    <t>Ангелина</t>
  </si>
  <si>
    <t>Александровна</t>
  </si>
  <si>
    <t>Муниципальное бюджетное общеобразовательное учреждение Нижне - Ольховская средняя общеобразовательная школа</t>
  </si>
  <si>
    <t>Чуркина</t>
  </si>
  <si>
    <t>Алефтина</t>
  </si>
  <si>
    <t>Максимовна</t>
  </si>
  <si>
    <t>Дуденко</t>
  </si>
  <si>
    <t>Луковенко</t>
  </si>
  <si>
    <t>Екатерина</t>
  </si>
  <si>
    <t>Витальевна</t>
  </si>
  <si>
    <t xml:space="preserve">Князев </t>
  </si>
  <si>
    <t>Иван</t>
  </si>
  <si>
    <t>Денисович</t>
  </si>
  <si>
    <t xml:space="preserve">Талалаева </t>
  </si>
  <si>
    <t>Сергеевна</t>
  </si>
  <si>
    <t xml:space="preserve">Калитвенцев </t>
  </si>
  <si>
    <t>Алексей</t>
  </si>
  <si>
    <t xml:space="preserve">Безбородов </t>
  </si>
  <si>
    <t>Кирилл</t>
  </si>
  <si>
    <t>Романович</t>
  </si>
  <si>
    <t xml:space="preserve">Горжиева </t>
  </si>
  <si>
    <t>Майя</t>
  </si>
  <si>
    <t>Дмитриевна</t>
  </si>
  <si>
    <t>Дерезин</t>
  </si>
  <si>
    <t>Данил</t>
  </si>
  <si>
    <t>Андреевич</t>
  </si>
  <si>
    <t>Лазебник</t>
  </si>
  <si>
    <t>Ольга</t>
  </si>
  <si>
    <t xml:space="preserve">Мирошников </t>
  </si>
  <si>
    <t xml:space="preserve">Никита </t>
  </si>
  <si>
    <t>Анатольевич</t>
  </si>
  <si>
    <t xml:space="preserve">Романок </t>
  </si>
  <si>
    <t>Камилла</t>
  </si>
  <si>
    <t xml:space="preserve">Гладкова </t>
  </si>
  <si>
    <t xml:space="preserve">Екатерина </t>
  </si>
  <si>
    <t>Сеергеевна</t>
  </si>
  <si>
    <t xml:space="preserve">Литвинцова </t>
  </si>
  <si>
    <t xml:space="preserve">Гапоненко </t>
  </si>
  <si>
    <t>Викторовна</t>
  </si>
  <si>
    <t>Голенко</t>
  </si>
  <si>
    <t xml:space="preserve">Глуговский </t>
  </si>
  <si>
    <t>Владимирович</t>
  </si>
  <si>
    <t xml:space="preserve">Локтев </t>
  </si>
  <si>
    <t xml:space="preserve">Александр </t>
  </si>
  <si>
    <t>Скорченко</t>
  </si>
  <si>
    <t>Игоревна</t>
  </si>
  <si>
    <t>Процент (max -83)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</si>
</sst>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9" fillId="0" borderId="1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left" vertical="top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1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86;&#1083;&#1100;&#1079;&#1086;&#1074;&#1072;&#1090;&#1077;&#1083;&#1100;/Desktop/&#1060;&#1086;&#1088;&#1084;&#1072;%203_&#1064;&#1069;_&#1042;&#1089;&#1054;&#1064;_2021_2022_10._%20&#1086;&#1073;&#1097;&#1077;&#1089;&#1090;&#1074;&#1086;&#1079;&#1085;&#1072;&#1085;&#1080;&#107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0;&#1086;&#1088;&#1084;&#1072;%203_&#1086;&#1073;&#1097;&#1077;&#1089;&#1090;&#1074;&#1086;&#1079;&#1085;&#1072;&#1085;&#1080;&#1077;%20-%20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л"/>
      <sheetName val="Тип диплома"/>
      <sheetName val="ОВЗ"/>
      <sheetName val="Гражданство"/>
      <sheetName val="Клас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7"/>
  <sheetViews>
    <sheetView showGridLines="0" tabSelected="1" zoomScale="70" zoomScaleNormal="70" workbookViewId="0">
      <selection activeCell="E1" sqref="E1:H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40" t="s">
        <v>2792</v>
      </c>
      <c r="C3" s="40"/>
      <c r="D3" s="2"/>
      <c r="E3" s="33"/>
      <c r="F3" s="29"/>
      <c r="G3" s="1"/>
      <c r="H3" s="13"/>
      <c r="I3" s="1"/>
    </row>
    <row r="4" spans="1:10" x14ac:dyDescent="0.3">
      <c r="A4" s="41">
        <v>44477</v>
      </c>
      <c r="B4" s="42"/>
      <c r="C4" s="42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43" t="s">
        <v>2913</v>
      </c>
    </row>
    <row r="8" spans="1:10" ht="36" customHeight="1" x14ac:dyDescent="0.3">
      <c r="A8" s="10">
        <v>1</v>
      </c>
      <c r="B8" s="11" t="s">
        <v>2847</v>
      </c>
      <c r="C8" s="11" t="s">
        <v>2803</v>
      </c>
      <c r="D8" s="11" t="s">
        <v>2848</v>
      </c>
      <c r="E8" s="34">
        <v>286</v>
      </c>
      <c r="F8" s="32" t="str">
        <f>VLOOKUP(E8,ОО!C:E,3,FALSE)</f>
        <v>Муниципальное бюджетное общеобразовательное учреждение средняя общеобразовательная школа №4</v>
      </c>
      <c r="G8" s="12">
        <v>10</v>
      </c>
      <c r="H8" s="11" t="s">
        <v>317</v>
      </c>
      <c r="I8" s="12">
        <v>76</v>
      </c>
      <c r="J8" s="44">
        <f>I8/83</f>
        <v>0.91566265060240959</v>
      </c>
    </row>
    <row r="9" spans="1:10" ht="36" x14ac:dyDescent="0.3">
      <c r="A9" s="10">
        <v>2</v>
      </c>
      <c r="B9" s="11" t="s">
        <v>2873</v>
      </c>
      <c r="C9" s="11" t="s">
        <v>2823</v>
      </c>
      <c r="D9" s="11" t="s">
        <v>2818</v>
      </c>
      <c r="E9" s="34">
        <v>288</v>
      </c>
      <c r="F9" s="32" t="str">
        <f>VLOOKUP(E9,ОО!C:E,3,FALSE)</f>
        <v>Муниципальное бюджетное общеобразовательное учреждение лицей № 7 имени маршала авиации А.Н. Ефимова</v>
      </c>
      <c r="G9" s="12">
        <v>10</v>
      </c>
      <c r="H9" s="11" t="s">
        <v>317</v>
      </c>
      <c r="I9" s="12">
        <v>72</v>
      </c>
      <c r="J9" s="44">
        <f t="shared" ref="J9:J55" si="0">I9/83</f>
        <v>0.86746987951807231</v>
      </c>
    </row>
    <row r="10" spans="1:10" ht="24" x14ac:dyDescent="0.3">
      <c r="A10" s="10">
        <v>3</v>
      </c>
      <c r="B10" s="11" t="s">
        <v>2849</v>
      </c>
      <c r="C10" s="11" t="s">
        <v>2850</v>
      </c>
      <c r="D10" s="11" t="s">
        <v>2795</v>
      </c>
      <c r="E10" s="34">
        <v>286</v>
      </c>
      <c r="F10" s="32" t="str">
        <f>VLOOKUP(E10,ОО!C:E,3,FALSE)</f>
        <v>Муниципальное бюджетное общеобразовательное учреждение средняя общеобразовательная школа №4</v>
      </c>
      <c r="G10" s="12">
        <v>10</v>
      </c>
      <c r="H10" s="11" t="s">
        <v>317</v>
      </c>
      <c r="I10" s="12">
        <v>64</v>
      </c>
      <c r="J10" s="44">
        <f t="shared" si="0"/>
        <v>0.77108433734939763</v>
      </c>
    </row>
    <row r="11" spans="1:10" ht="24" x14ac:dyDescent="0.3">
      <c r="A11" s="10">
        <v>4</v>
      </c>
      <c r="B11" s="11" t="s">
        <v>2793</v>
      </c>
      <c r="C11" s="11" t="s">
        <v>2794</v>
      </c>
      <c r="D11" s="11" t="s">
        <v>2795</v>
      </c>
      <c r="E11" s="34">
        <v>289</v>
      </c>
      <c r="F11" s="32" t="str">
        <f>VLOOKUP(E11,ОО!C:E,3,FALSE)</f>
        <v>Муниципальное бюджетное общеобразовательное учреждение средняя общеобразовательная школа №8</v>
      </c>
      <c r="G11" s="12">
        <v>10</v>
      </c>
      <c r="H11" s="11" t="s">
        <v>316</v>
      </c>
      <c r="I11" s="12">
        <v>54</v>
      </c>
      <c r="J11" s="44">
        <f t="shared" si="0"/>
        <v>0.6506024096385542</v>
      </c>
    </row>
    <row r="12" spans="1:10" ht="24" x14ac:dyDescent="0.3">
      <c r="A12" s="10">
        <v>5</v>
      </c>
      <c r="B12" s="36" t="s">
        <v>2877</v>
      </c>
      <c r="C12" s="36" t="s">
        <v>2878</v>
      </c>
      <c r="D12" s="36" t="s">
        <v>2879</v>
      </c>
      <c r="E12" s="37">
        <v>287</v>
      </c>
      <c r="F12" s="38" t="str">
        <f>VLOOKUP(E12,[1]ОО!C:E,3,FALSE)</f>
        <v>Муниципальное общеобразовательное учреждение средняя общеобразовательная школа № 5</v>
      </c>
      <c r="G12" s="39">
        <v>10</v>
      </c>
      <c r="H12" s="36" t="s">
        <v>316</v>
      </c>
      <c r="I12" s="39">
        <v>52</v>
      </c>
      <c r="J12" s="44">
        <f t="shared" si="0"/>
        <v>0.62650602409638556</v>
      </c>
    </row>
    <row r="13" spans="1:10" ht="24" x14ac:dyDescent="0.3">
      <c r="A13" s="10">
        <v>6</v>
      </c>
      <c r="B13" s="11" t="s">
        <v>2796</v>
      </c>
      <c r="C13" s="11" t="s">
        <v>2797</v>
      </c>
      <c r="D13" s="11" t="s">
        <v>2798</v>
      </c>
      <c r="E13" s="34">
        <v>289</v>
      </c>
      <c r="F13" s="32" t="str">
        <f>VLOOKUP(E13,ОО!C:E,3,FALSE)</f>
        <v>Муниципальное бюджетное общеобразовательное учреждение средняя общеобразовательная школа №8</v>
      </c>
      <c r="G13" s="12">
        <v>10</v>
      </c>
      <c r="H13" s="11" t="s">
        <v>316</v>
      </c>
      <c r="I13" s="12">
        <v>51</v>
      </c>
      <c r="J13" s="44">
        <f t="shared" si="0"/>
        <v>0.61445783132530118</v>
      </c>
    </row>
    <row r="14" spans="1:10" ht="24" x14ac:dyDescent="0.3">
      <c r="A14" s="10">
        <v>7</v>
      </c>
      <c r="B14" s="11" t="s">
        <v>2799</v>
      </c>
      <c r="C14" s="11" t="s">
        <v>2800</v>
      </c>
      <c r="D14" s="11" t="s">
        <v>2801</v>
      </c>
      <c r="E14" s="34">
        <v>289</v>
      </c>
      <c r="F14" s="32" t="str">
        <f>VLOOKUP(E14,ОО!C:E,3,FALSE)</f>
        <v>Муниципальное бюджетное общеобразовательное учреждение средняя общеобразовательная школа №8</v>
      </c>
      <c r="G14" s="12">
        <v>10</v>
      </c>
      <c r="H14" s="11" t="s">
        <v>316</v>
      </c>
      <c r="I14" s="12">
        <v>50</v>
      </c>
      <c r="J14" s="44">
        <f t="shared" si="0"/>
        <v>0.60240963855421692</v>
      </c>
    </row>
    <row r="15" spans="1:10" ht="24" x14ac:dyDescent="0.3">
      <c r="A15" s="10">
        <v>8</v>
      </c>
      <c r="B15" s="11" t="s">
        <v>2851</v>
      </c>
      <c r="C15" s="11" t="s">
        <v>2852</v>
      </c>
      <c r="D15" s="11" t="s">
        <v>2795</v>
      </c>
      <c r="E15" s="34">
        <v>286</v>
      </c>
      <c r="F15" s="32" t="str">
        <f>VLOOKUP(E15,ОО!C:E,3,FALSE)</f>
        <v>Муниципальное бюджетное общеобразовательное учреждение средняя общеобразовательная школа №4</v>
      </c>
      <c r="G15" s="12">
        <v>10</v>
      </c>
      <c r="H15" s="11" t="s">
        <v>316</v>
      </c>
      <c r="I15" s="12">
        <v>50</v>
      </c>
      <c r="J15" s="44">
        <f t="shared" si="0"/>
        <v>0.60240963855421692</v>
      </c>
    </row>
    <row r="16" spans="1:10" ht="24" x14ac:dyDescent="0.3">
      <c r="A16" s="10">
        <v>9</v>
      </c>
      <c r="B16" s="11" t="s">
        <v>2853</v>
      </c>
      <c r="C16" s="11" t="s">
        <v>2854</v>
      </c>
      <c r="D16" s="11" t="s">
        <v>2855</v>
      </c>
      <c r="E16" s="34">
        <v>286</v>
      </c>
      <c r="F16" s="32" t="str">
        <f>VLOOKUP(E16,ОО!C:E,3,FALSE)</f>
        <v>Муниципальное бюджетное общеобразовательное учреждение средняя общеобразовательная школа №4</v>
      </c>
      <c r="G16" s="12">
        <v>10</v>
      </c>
      <c r="H16" s="11" t="s">
        <v>316</v>
      </c>
      <c r="I16" s="12">
        <v>48</v>
      </c>
      <c r="J16" s="44">
        <f t="shared" si="0"/>
        <v>0.57831325301204817</v>
      </c>
    </row>
    <row r="17" spans="1:10" ht="24" x14ac:dyDescent="0.3">
      <c r="A17" s="10">
        <v>10</v>
      </c>
      <c r="B17" s="11" t="s">
        <v>2856</v>
      </c>
      <c r="C17" s="11" t="s">
        <v>2806</v>
      </c>
      <c r="D17" s="11" t="s">
        <v>2801</v>
      </c>
      <c r="E17" s="34">
        <v>286</v>
      </c>
      <c r="F17" s="32" t="str">
        <f>VLOOKUP(E17,ОО!C:E,3,FALSE)</f>
        <v>Муниципальное бюджетное общеобразовательное учреждение средняя общеобразовательная школа №4</v>
      </c>
      <c r="G17" s="12">
        <v>10</v>
      </c>
      <c r="H17" s="11" t="s">
        <v>316</v>
      </c>
      <c r="I17" s="12">
        <v>48</v>
      </c>
      <c r="J17" s="44">
        <f t="shared" si="0"/>
        <v>0.57831325301204817</v>
      </c>
    </row>
    <row r="18" spans="1:10" ht="24" x14ac:dyDescent="0.3">
      <c r="A18" s="10">
        <v>11</v>
      </c>
      <c r="B18" s="11" t="s">
        <v>2857</v>
      </c>
      <c r="C18" s="11" t="s">
        <v>2858</v>
      </c>
      <c r="D18" s="11" t="s">
        <v>2859</v>
      </c>
      <c r="E18" s="34">
        <v>286</v>
      </c>
      <c r="F18" s="32" t="str">
        <f>VLOOKUP(E18,ОО!C:E,3,FALSE)</f>
        <v>Муниципальное бюджетное общеобразовательное учреждение средняя общеобразовательная школа №4</v>
      </c>
      <c r="G18" s="12">
        <v>10</v>
      </c>
      <c r="H18" s="11" t="s">
        <v>316</v>
      </c>
      <c r="I18" s="12">
        <v>48</v>
      </c>
      <c r="J18" s="44">
        <f t="shared" si="0"/>
        <v>0.57831325301204817</v>
      </c>
    </row>
    <row r="19" spans="1:10" ht="36" x14ac:dyDescent="0.3">
      <c r="A19" s="10">
        <v>12</v>
      </c>
      <c r="B19" s="11" t="s">
        <v>2862</v>
      </c>
      <c r="C19" s="11" t="s">
        <v>2863</v>
      </c>
      <c r="D19" s="11" t="s">
        <v>2864</v>
      </c>
      <c r="E19" s="34">
        <v>302</v>
      </c>
      <c r="F19" s="32" t="s">
        <v>2865</v>
      </c>
      <c r="G19" s="12">
        <v>10</v>
      </c>
      <c r="H19" s="11" t="s">
        <v>316</v>
      </c>
      <c r="I19" s="12">
        <v>48</v>
      </c>
      <c r="J19" s="44">
        <f t="shared" si="0"/>
        <v>0.57831325301204817</v>
      </c>
    </row>
    <row r="20" spans="1:10" ht="36" x14ac:dyDescent="0.3">
      <c r="A20" s="10">
        <v>13</v>
      </c>
      <c r="B20" s="11" t="s">
        <v>2874</v>
      </c>
      <c r="C20" s="11" t="s">
        <v>2875</v>
      </c>
      <c r="D20" s="11" t="s">
        <v>2876</v>
      </c>
      <c r="E20" s="34">
        <v>288</v>
      </c>
      <c r="F20" s="32" t="str">
        <f>VLOOKUP(E20,ОО!C:E,3,FALSE)</f>
        <v>Муниципальное бюджетное общеобразовательное учреждение лицей № 7 имени маршала авиации А.Н. Ефимова</v>
      </c>
      <c r="G20" s="12">
        <v>10</v>
      </c>
      <c r="H20" s="11" t="s">
        <v>316</v>
      </c>
      <c r="I20" s="12">
        <v>48</v>
      </c>
      <c r="J20" s="44">
        <f t="shared" si="0"/>
        <v>0.57831325301204817</v>
      </c>
    </row>
    <row r="21" spans="1:10" ht="24" x14ac:dyDescent="0.3">
      <c r="A21" s="10">
        <v>14</v>
      </c>
      <c r="B21" s="11" t="s">
        <v>2828</v>
      </c>
      <c r="C21" s="11" t="s">
        <v>2829</v>
      </c>
      <c r="D21" s="11" t="s">
        <v>2830</v>
      </c>
      <c r="E21" s="34">
        <v>283</v>
      </c>
      <c r="F21" s="32" t="str">
        <f>VLOOKUP(E21,ОО!C:E,3,FALSE)</f>
        <v>Муниципальное бюджетное общеобразовательное учреждение гимназия № 1 им.Пенькова М.И.</v>
      </c>
      <c r="G21" s="12">
        <v>10</v>
      </c>
      <c r="H21" s="11" t="s">
        <v>316</v>
      </c>
      <c r="I21" s="12">
        <v>46</v>
      </c>
      <c r="J21" s="44">
        <f t="shared" si="0"/>
        <v>0.55421686746987953</v>
      </c>
    </row>
    <row r="22" spans="1:10" ht="24" x14ac:dyDescent="0.3">
      <c r="A22" s="10">
        <v>15</v>
      </c>
      <c r="B22" s="11" t="s">
        <v>2831</v>
      </c>
      <c r="C22" s="11" t="s">
        <v>2826</v>
      </c>
      <c r="D22" s="11" t="s">
        <v>2827</v>
      </c>
      <c r="E22" s="34">
        <v>283</v>
      </c>
      <c r="F22" s="32" t="str">
        <f>VLOOKUP(E22,ОО!C:E,3,FALSE)</f>
        <v>Муниципальное бюджетное общеобразовательное учреждение гимназия № 1 им.Пенькова М.И.</v>
      </c>
      <c r="G22" s="12">
        <v>10</v>
      </c>
      <c r="H22" s="11" t="s">
        <v>316</v>
      </c>
      <c r="I22" s="12">
        <v>46</v>
      </c>
      <c r="J22" s="44">
        <f t="shared" si="0"/>
        <v>0.55421686746987953</v>
      </c>
    </row>
    <row r="23" spans="1:10" ht="24" x14ac:dyDescent="0.3">
      <c r="A23" s="10">
        <v>16</v>
      </c>
      <c r="B23" s="11" t="s">
        <v>2880</v>
      </c>
      <c r="C23" s="11" t="s">
        <v>2829</v>
      </c>
      <c r="D23" s="11" t="s">
        <v>2881</v>
      </c>
      <c r="E23" s="34">
        <v>287</v>
      </c>
      <c r="F23" s="32" t="s">
        <v>2352</v>
      </c>
      <c r="G23" s="12">
        <v>10</v>
      </c>
      <c r="H23" s="11" t="s">
        <v>316</v>
      </c>
      <c r="I23" s="39">
        <v>46</v>
      </c>
      <c r="J23" s="44">
        <f t="shared" si="0"/>
        <v>0.55421686746987953</v>
      </c>
    </row>
    <row r="24" spans="1:10" ht="24" x14ac:dyDescent="0.3">
      <c r="A24" s="10">
        <v>17</v>
      </c>
      <c r="B24" s="11" t="s">
        <v>2832</v>
      </c>
      <c r="C24" s="11" t="s">
        <v>2833</v>
      </c>
      <c r="D24" s="11" t="s">
        <v>2834</v>
      </c>
      <c r="E24" s="34">
        <v>283</v>
      </c>
      <c r="F24" s="32" t="str">
        <f>VLOOKUP(E24,ОО!C:E,3,FALSE)</f>
        <v>Муниципальное бюджетное общеобразовательное учреждение гимназия № 1 им.Пенькова М.И.</v>
      </c>
      <c r="G24" s="12">
        <v>10</v>
      </c>
      <c r="H24" s="11" t="s">
        <v>316</v>
      </c>
      <c r="I24" s="12">
        <v>45</v>
      </c>
      <c r="J24" s="44">
        <f t="shared" si="0"/>
        <v>0.54216867469879515</v>
      </c>
    </row>
    <row r="25" spans="1:10" ht="36" x14ac:dyDescent="0.3">
      <c r="A25" s="10">
        <v>18</v>
      </c>
      <c r="B25" s="11" t="s">
        <v>2866</v>
      </c>
      <c r="C25" s="11" t="s">
        <v>2867</v>
      </c>
      <c r="D25" s="11" t="s">
        <v>2868</v>
      </c>
      <c r="E25" s="34">
        <v>303</v>
      </c>
      <c r="F25" s="32" t="s">
        <v>2869</v>
      </c>
      <c r="G25" s="12">
        <v>10</v>
      </c>
      <c r="H25" s="11" t="s">
        <v>316</v>
      </c>
      <c r="I25" s="12">
        <v>45</v>
      </c>
      <c r="J25" s="44">
        <f t="shared" si="0"/>
        <v>0.54216867469879515</v>
      </c>
    </row>
    <row r="26" spans="1:10" ht="24" x14ac:dyDescent="0.3">
      <c r="A26" s="10">
        <v>19</v>
      </c>
      <c r="B26" s="11" t="s">
        <v>2835</v>
      </c>
      <c r="C26" s="11" t="s">
        <v>2836</v>
      </c>
      <c r="D26" s="11" t="s">
        <v>2837</v>
      </c>
      <c r="E26" s="34">
        <v>283</v>
      </c>
      <c r="F26" s="32" t="str">
        <f>VLOOKUP(E26,ОО!C:E,3,FALSE)</f>
        <v>Муниципальное бюджетное общеобразовательное учреждение гимназия № 1 им.Пенькова М.И.</v>
      </c>
      <c r="G26" s="12">
        <v>10</v>
      </c>
      <c r="H26" s="11" t="s">
        <v>316</v>
      </c>
      <c r="I26" s="12">
        <v>44</v>
      </c>
      <c r="J26" s="44">
        <f t="shared" si="0"/>
        <v>0.53012048192771088</v>
      </c>
    </row>
    <row r="27" spans="1:10" ht="24" x14ac:dyDescent="0.3">
      <c r="A27" s="10">
        <v>20</v>
      </c>
      <c r="B27" s="11" t="s">
        <v>2882</v>
      </c>
      <c r="C27" s="11" t="s">
        <v>2883</v>
      </c>
      <c r="D27" s="11" t="s">
        <v>2846</v>
      </c>
      <c r="E27" s="34">
        <v>287</v>
      </c>
      <c r="F27" s="32" t="s">
        <v>2352</v>
      </c>
      <c r="G27" s="12">
        <v>10</v>
      </c>
      <c r="H27" s="11" t="s">
        <v>316</v>
      </c>
      <c r="I27" s="39">
        <v>44</v>
      </c>
      <c r="J27" s="44">
        <f t="shared" si="0"/>
        <v>0.53012048192771088</v>
      </c>
    </row>
    <row r="28" spans="1:10" ht="24" x14ac:dyDescent="0.3">
      <c r="A28" s="10">
        <v>21</v>
      </c>
      <c r="B28" s="11" t="s">
        <v>2838</v>
      </c>
      <c r="C28" s="11" t="s">
        <v>2826</v>
      </c>
      <c r="D28" s="11" t="s">
        <v>2837</v>
      </c>
      <c r="E28" s="34">
        <v>283</v>
      </c>
      <c r="F28" s="32" t="str">
        <f>VLOOKUP(E28,ОО!C:E,3,FALSE)</f>
        <v>Муниципальное бюджетное общеобразовательное учреждение гимназия № 1 им.Пенькова М.И.</v>
      </c>
      <c r="G28" s="12">
        <v>10</v>
      </c>
      <c r="H28" s="11" t="s">
        <v>316</v>
      </c>
      <c r="I28" s="12">
        <v>43</v>
      </c>
      <c r="J28" s="44">
        <f t="shared" si="0"/>
        <v>0.51807228915662651</v>
      </c>
    </row>
    <row r="29" spans="1:10" ht="36" x14ac:dyDescent="0.3">
      <c r="A29" s="10">
        <v>22</v>
      </c>
      <c r="B29" s="11" t="s">
        <v>2839</v>
      </c>
      <c r="C29" s="11" t="s">
        <v>2840</v>
      </c>
      <c r="D29" s="11" t="s">
        <v>2798</v>
      </c>
      <c r="E29" s="34">
        <v>306</v>
      </c>
      <c r="F29" s="32" t="str">
        <f>VLOOKUP(E29,ОО!C:E,3,FALSE)</f>
        <v>Муниципальное бюджетное общеобразовательное учреждение Полненская средняя общеобразовательная школа</v>
      </c>
      <c r="G29" s="12">
        <v>10</v>
      </c>
      <c r="H29" s="11" t="s">
        <v>318</v>
      </c>
      <c r="I29" s="12">
        <v>42</v>
      </c>
      <c r="J29" s="44">
        <f t="shared" si="0"/>
        <v>0.50602409638554213</v>
      </c>
    </row>
    <row r="30" spans="1:10" ht="24" x14ac:dyDescent="0.3">
      <c r="A30" s="10">
        <v>23</v>
      </c>
      <c r="B30" s="11" t="s">
        <v>2884</v>
      </c>
      <c r="C30" s="11" t="s">
        <v>2885</v>
      </c>
      <c r="D30" s="11" t="s">
        <v>2886</v>
      </c>
      <c r="E30" s="34">
        <v>287</v>
      </c>
      <c r="F30" s="32" t="s">
        <v>2352</v>
      </c>
      <c r="G30" s="12">
        <v>10</v>
      </c>
      <c r="H30" s="11" t="s">
        <v>318</v>
      </c>
      <c r="I30" s="39">
        <v>40</v>
      </c>
      <c r="J30" s="44">
        <f t="shared" si="0"/>
        <v>0.48192771084337349</v>
      </c>
    </row>
    <row r="31" spans="1:10" ht="24" x14ac:dyDescent="0.3">
      <c r="A31" s="10">
        <v>24</v>
      </c>
      <c r="B31" s="11" t="s">
        <v>2802</v>
      </c>
      <c r="C31" s="11" t="s">
        <v>2803</v>
      </c>
      <c r="D31" s="11" t="s">
        <v>2804</v>
      </c>
      <c r="E31" s="34">
        <v>289</v>
      </c>
      <c r="F31" s="32" t="str">
        <f>VLOOKUP(E31,ОО!C:E,3,FALSE)</f>
        <v>Муниципальное бюджетное общеобразовательное учреждение средняя общеобразовательная школа №8</v>
      </c>
      <c r="G31" s="12">
        <v>10</v>
      </c>
      <c r="H31" s="11" t="s">
        <v>318</v>
      </c>
      <c r="I31" s="12">
        <v>39</v>
      </c>
      <c r="J31" s="44">
        <f t="shared" si="0"/>
        <v>0.46987951807228917</v>
      </c>
    </row>
    <row r="32" spans="1:10" ht="36" x14ac:dyDescent="0.3">
      <c r="A32" s="10">
        <v>25</v>
      </c>
      <c r="B32" s="11" t="s">
        <v>2841</v>
      </c>
      <c r="C32" s="11" t="s">
        <v>2842</v>
      </c>
      <c r="D32" s="11" t="s">
        <v>2843</v>
      </c>
      <c r="E32" s="34">
        <v>292</v>
      </c>
      <c r="F32" s="32" t="str">
        <f>VLOOKUP(E32,ОО!C:E,3,FALSE)</f>
        <v>Муниципальное бюджетное общеобразовательное учреждение Волошинская средняя общеобразовательная школа</v>
      </c>
      <c r="G32" s="12">
        <v>10</v>
      </c>
      <c r="H32" s="11" t="s">
        <v>318</v>
      </c>
      <c r="I32" s="12">
        <v>39</v>
      </c>
      <c r="J32" s="44">
        <f t="shared" si="0"/>
        <v>0.46987951807228917</v>
      </c>
    </row>
    <row r="33" spans="1:10" ht="24" x14ac:dyDescent="0.3">
      <c r="A33" s="10">
        <v>26</v>
      </c>
      <c r="B33" s="11" t="s">
        <v>2887</v>
      </c>
      <c r="C33" s="11" t="s">
        <v>2888</v>
      </c>
      <c r="D33" s="11" t="s">
        <v>2889</v>
      </c>
      <c r="E33" s="34">
        <v>287</v>
      </c>
      <c r="F33" s="32" t="s">
        <v>2352</v>
      </c>
      <c r="G33" s="12">
        <v>10</v>
      </c>
      <c r="H33" s="11" t="s">
        <v>318</v>
      </c>
      <c r="I33" s="39">
        <v>37</v>
      </c>
      <c r="J33" s="44">
        <f t="shared" si="0"/>
        <v>0.44578313253012047</v>
      </c>
    </row>
    <row r="34" spans="1:10" ht="24" x14ac:dyDescent="0.3">
      <c r="A34" s="10">
        <v>27</v>
      </c>
      <c r="B34" s="11" t="s">
        <v>2805</v>
      </c>
      <c r="C34" s="11" t="s">
        <v>2806</v>
      </c>
      <c r="D34" s="11" t="s">
        <v>2807</v>
      </c>
      <c r="E34" s="34">
        <v>289</v>
      </c>
      <c r="F34" s="32" t="str">
        <f>VLOOKUP(E34,ОО!C:E,3,FALSE)</f>
        <v>Муниципальное бюджетное общеобразовательное учреждение средняя общеобразовательная школа №8</v>
      </c>
      <c r="G34" s="12">
        <v>10</v>
      </c>
      <c r="H34" s="11" t="s">
        <v>318</v>
      </c>
      <c r="I34" s="12">
        <v>36</v>
      </c>
      <c r="J34" s="44">
        <f t="shared" si="0"/>
        <v>0.43373493975903615</v>
      </c>
    </row>
    <row r="35" spans="1:10" ht="24" x14ac:dyDescent="0.3">
      <c r="A35" s="10">
        <v>28</v>
      </c>
      <c r="B35" s="11" t="s">
        <v>2808</v>
      </c>
      <c r="C35" s="11" t="s">
        <v>2809</v>
      </c>
      <c r="D35" s="11" t="s">
        <v>2795</v>
      </c>
      <c r="E35" s="34">
        <v>289</v>
      </c>
      <c r="F35" s="32" t="str">
        <f>VLOOKUP(E35,ОО!C:E,3,FALSE)</f>
        <v>Муниципальное бюджетное общеобразовательное учреждение средняя общеобразовательная школа №8</v>
      </c>
      <c r="G35" s="12">
        <v>10</v>
      </c>
      <c r="H35" s="11" t="s">
        <v>318</v>
      </c>
      <c r="I35" s="12">
        <v>35</v>
      </c>
      <c r="J35" s="44">
        <f t="shared" si="0"/>
        <v>0.42168674698795183</v>
      </c>
    </row>
    <row r="36" spans="1:10" ht="24" x14ac:dyDescent="0.3">
      <c r="A36" s="10">
        <v>29</v>
      </c>
      <c r="B36" s="11" t="s">
        <v>2860</v>
      </c>
      <c r="C36" s="11" t="s">
        <v>2861</v>
      </c>
      <c r="D36" s="11" t="s">
        <v>2795</v>
      </c>
      <c r="E36" s="34">
        <v>286</v>
      </c>
      <c r="F36" s="32" t="str">
        <f>VLOOKUP(E36,ОО!C:E,3,FALSE)</f>
        <v>Муниципальное бюджетное общеобразовательное учреждение средняя общеобразовательная школа №4</v>
      </c>
      <c r="G36" s="12">
        <v>10</v>
      </c>
      <c r="H36" s="11" t="s">
        <v>318</v>
      </c>
      <c r="I36" s="12">
        <v>35</v>
      </c>
      <c r="J36" s="44">
        <f t="shared" si="0"/>
        <v>0.42168674698795183</v>
      </c>
    </row>
    <row r="37" spans="1:10" ht="24" x14ac:dyDescent="0.3">
      <c r="A37" s="10">
        <v>30</v>
      </c>
      <c r="B37" s="11" t="s">
        <v>2890</v>
      </c>
      <c r="C37" s="11" t="s">
        <v>2891</v>
      </c>
      <c r="D37" s="11" t="s">
        <v>2892</v>
      </c>
      <c r="E37" s="34">
        <v>287</v>
      </c>
      <c r="F37" s="32" t="s">
        <v>2352</v>
      </c>
      <c r="G37" s="12">
        <v>10</v>
      </c>
      <c r="H37" s="11" t="s">
        <v>318</v>
      </c>
      <c r="I37" s="39">
        <v>35</v>
      </c>
      <c r="J37" s="44">
        <f t="shared" si="0"/>
        <v>0.42168674698795183</v>
      </c>
    </row>
    <row r="38" spans="1:10" ht="27" customHeight="1" x14ac:dyDescent="0.3">
      <c r="A38" s="10">
        <v>31</v>
      </c>
      <c r="B38" s="11" t="s">
        <v>2893</v>
      </c>
      <c r="C38" s="11" t="s">
        <v>2894</v>
      </c>
      <c r="D38" s="11" t="s">
        <v>2881</v>
      </c>
      <c r="E38" s="34">
        <v>287</v>
      </c>
      <c r="F38" s="32" t="s">
        <v>2352</v>
      </c>
      <c r="G38" s="12">
        <v>10</v>
      </c>
      <c r="H38" s="11" t="s">
        <v>318</v>
      </c>
      <c r="I38" s="39">
        <v>35</v>
      </c>
      <c r="J38" s="44">
        <f t="shared" si="0"/>
        <v>0.42168674698795183</v>
      </c>
    </row>
    <row r="39" spans="1:10" ht="36" x14ac:dyDescent="0.3">
      <c r="A39" s="10">
        <v>32</v>
      </c>
      <c r="B39" s="11" t="s">
        <v>2911</v>
      </c>
      <c r="C39" s="11" t="s">
        <v>2863</v>
      </c>
      <c r="D39" s="11" t="s">
        <v>2912</v>
      </c>
      <c r="E39" s="34">
        <v>300</v>
      </c>
      <c r="F39" s="32" t="str">
        <f>VLOOKUP(E39,ОО!C:E,3,FALSE)</f>
        <v>Муниципальное бюджетное общеобразовательное учреждение Марьевская средняя общеобразовательная школа</v>
      </c>
      <c r="G39" s="12">
        <v>10</v>
      </c>
      <c r="H39" s="11" t="s">
        <v>318</v>
      </c>
      <c r="I39" s="12">
        <v>33</v>
      </c>
      <c r="J39" s="44">
        <f t="shared" si="0"/>
        <v>0.39759036144578314</v>
      </c>
    </row>
    <row r="40" spans="1:10" ht="24" x14ac:dyDescent="0.3">
      <c r="A40" s="10">
        <v>33</v>
      </c>
      <c r="B40" s="11" t="s">
        <v>2810</v>
      </c>
      <c r="C40" s="11" t="s">
        <v>2811</v>
      </c>
      <c r="D40" s="11" t="s">
        <v>2812</v>
      </c>
      <c r="E40" s="34">
        <v>289</v>
      </c>
      <c r="F40" s="32" t="str">
        <f>VLOOKUP(E40,ОО!C:E,3,FALSE)</f>
        <v>Муниципальное бюджетное общеобразовательное учреждение средняя общеобразовательная школа №8</v>
      </c>
      <c r="G40" s="12">
        <v>10</v>
      </c>
      <c r="H40" s="11" t="s">
        <v>318</v>
      </c>
      <c r="I40" s="12">
        <v>32</v>
      </c>
      <c r="J40" s="44">
        <f t="shared" si="0"/>
        <v>0.38554216867469882</v>
      </c>
    </row>
    <row r="41" spans="1:10" ht="24" x14ac:dyDescent="0.3">
      <c r="A41" s="10">
        <v>34</v>
      </c>
      <c r="B41" s="11" t="s">
        <v>2895</v>
      </c>
      <c r="C41" s="11" t="s">
        <v>2896</v>
      </c>
      <c r="D41" s="11" t="s">
        <v>2897</v>
      </c>
      <c r="E41" s="34">
        <v>287</v>
      </c>
      <c r="F41" s="32" t="s">
        <v>2352</v>
      </c>
      <c r="G41" s="12">
        <v>10</v>
      </c>
      <c r="H41" s="11" t="s">
        <v>318</v>
      </c>
      <c r="I41" s="39">
        <v>32</v>
      </c>
      <c r="J41" s="44">
        <f t="shared" si="0"/>
        <v>0.38554216867469882</v>
      </c>
    </row>
    <row r="42" spans="1:10" ht="24" x14ac:dyDescent="0.3">
      <c r="A42" s="10">
        <v>35</v>
      </c>
      <c r="B42" s="11" t="s">
        <v>2898</v>
      </c>
      <c r="C42" s="11" t="s">
        <v>2899</v>
      </c>
      <c r="D42" s="11" t="s">
        <v>2881</v>
      </c>
      <c r="E42" s="34">
        <v>287</v>
      </c>
      <c r="F42" s="32" t="s">
        <v>2352</v>
      </c>
      <c r="G42" s="12">
        <v>10</v>
      </c>
      <c r="H42" s="11" t="s">
        <v>318</v>
      </c>
      <c r="I42" s="39">
        <v>31</v>
      </c>
      <c r="J42" s="44">
        <f t="shared" si="0"/>
        <v>0.37349397590361444</v>
      </c>
    </row>
    <row r="43" spans="1:10" ht="24" x14ac:dyDescent="0.3">
      <c r="A43" s="10">
        <v>36</v>
      </c>
      <c r="B43" s="11" t="s">
        <v>2813</v>
      </c>
      <c r="C43" s="11" t="s">
        <v>2814</v>
      </c>
      <c r="D43" s="11" t="s">
        <v>2815</v>
      </c>
      <c r="E43" s="34">
        <v>289</v>
      </c>
      <c r="F43" s="32" t="str">
        <f>VLOOKUP(E43,ОО!C:E,3,FALSE)</f>
        <v>Муниципальное бюджетное общеобразовательное учреждение средняя общеобразовательная школа №8</v>
      </c>
      <c r="G43" s="12">
        <v>10</v>
      </c>
      <c r="H43" s="11" t="s">
        <v>318</v>
      </c>
      <c r="I43" s="12">
        <v>28</v>
      </c>
      <c r="J43" s="44">
        <f t="shared" si="0"/>
        <v>0.33734939759036142</v>
      </c>
    </row>
    <row r="44" spans="1:10" ht="24" x14ac:dyDescent="0.3">
      <c r="A44" s="10">
        <v>37</v>
      </c>
      <c r="B44" s="11" t="s">
        <v>2816</v>
      </c>
      <c r="C44" s="11" t="s">
        <v>2817</v>
      </c>
      <c r="D44" s="11" t="s">
        <v>2818</v>
      </c>
      <c r="E44" s="34">
        <v>289</v>
      </c>
      <c r="F44" s="32" t="str">
        <f>VLOOKUP(E44,ОО!C:E,3,FALSE)</f>
        <v>Муниципальное бюджетное общеобразовательное учреждение средняя общеобразовательная школа №8</v>
      </c>
      <c r="G44" s="12">
        <v>10</v>
      </c>
      <c r="H44" s="11" t="s">
        <v>318</v>
      </c>
      <c r="I44" s="12">
        <v>28</v>
      </c>
      <c r="J44" s="44">
        <f t="shared" si="0"/>
        <v>0.33734939759036142</v>
      </c>
    </row>
    <row r="45" spans="1:10" ht="24" x14ac:dyDescent="0.3">
      <c r="A45" s="10">
        <v>38</v>
      </c>
      <c r="B45" s="11" t="s">
        <v>2900</v>
      </c>
      <c r="C45" s="11" t="s">
        <v>2901</v>
      </c>
      <c r="D45" s="11" t="s">
        <v>2902</v>
      </c>
      <c r="E45" s="34">
        <v>287</v>
      </c>
      <c r="F45" s="32" t="s">
        <v>2352</v>
      </c>
      <c r="G45" s="12">
        <v>10</v>
      </c>
      <c r="H45" s="11" t="s">
        <v>318</v>
      </c>
      <c r="I45" s="39">
        <v>28</v>
      </c>
      <c r="J45" s="44">
        <f t="shared" si="0"/>
        <v>0.33734939759036142</v>
      </c>
    </row>
    <row r="46" spans="1:10" ht="24" x14ac:dyDescent="0.3">
      <c r="A46" s="10">
        <v>39</v>
      </c>
      <c r="B46" s="11" t="s">
        <v>2903</v>
      </c>
      <c r="C46" s="11" t="s">
        <v>2901</v>
      </c>
      <c r="D46" s="11" t="s">
        <v>2868</v>
      </c>
      <c r="E46" s="34">
        <v>287</v>
      </c>
      <c r="F46" s="32" t="s">
        <v>2352</v>
      </c>
      <c r="G46" s="12">
        <v>10</v>
      </c>
      <c r="H46" s="11" t="s">
        <v>318</v>
      </c>
      <c r="I46" s="39">
        <v>28</v>
      </c>
      <c r="J46" s="44">
        <f t="shared" si="0"/>
        <v>0.33734939759036142</v>
      </c>
    </row>
    <row r="47" spans="1:10" ht="24" x14ac:dyDescent="0.3">
      <c r="A47" s="10">
        <v>40</v>
      </c>
      <c r="B47" s="11" t="s">
        <v>2819</v>
      </c>
      <c r="C47" s="11" t="s">
        <v>2820</v>
      </c>
      <c r="D47" s="11" t="s">
        <v>2821</v>
      </c>
      <c r="E47" s="34">
        <v>289</v>
      </c>
      <c r="F47" s="32" t="str">
        <f>VLOOKUP(E47,ОО!C:E,3,FALSE)</f>
        <v>Муниципальное бюджетное общеобразовательное учреждение средняя общеобразовательная школа №8</v>
      </c>
      <c r="G47" s="12">
        <v>10</v>
      </c>
      <c r="H47" s="11" t="s">
        <v>318</v>
      </c>
      <c r="I47" s="12">
        <v>27</v>
      </c>
      <c r="J47" s="44">
        <f t="shared" si="0"/>
        <v>0.3253012048192771</v>
      </c>
    </row>
    <row r="48" spans="1:10" ht="24" x14ac:dyDescent="0.3">
      <c r="A48" s="10">
        <v>41</v>
      </c>
      <c r="B48" s="11" t="s">
        <v>2904</v>
      </c>
      <c r="C48" s="11" t="s">
        <v>2842</v>
      </c>
      <c r="D48" s="11" t="s">
        <v>2905</v>
      </c>
      <c r="E48" s="34">
        <v>287</v>
      </c>
      <c r="F48" s="32" t="s">
        <v>2352</v>
      </c>
      <c r="G48" s="12">
        <v>10</v>
      </c>
      <c r="H48" s="11" t="s">
        <v>318</v>
      </c>
      <c r="I48" s="39">
        <v>27</v>
      </c>
      <c r="J48" s="44">
        <f t="shared" si="0"/>
        <v>0.3253012048192771</v>
      </c>
    </row>
    <row r="49" spans="1:10" ht="24" x14ac:dyDescent="0.3">
      <c r="A49" s="10">
        <v>42</v>
      </c>
      <c r="B49" s="11" t="s">
        <v>2822</v>
      </c>
      <c r="C49" s="11" t="s">
        <v>2823</v>
      </c>
      <c r="D49" s="11" t="s">
        <v>2824</v>
      </c>
      <c r="E49" s="34">
        <v>289</v>
      </c>
      <c r="F49" s="32" t="str">
        <f>VLOOKUP(E49,ОО!C:E,3,FALSE)</f>
        <v>Муниципальное бюджетное общеобразовательное учреждение средняя общеобразовательная школа №8</v>
      </c>
      <c r="G49" s="12">
        <v>10</v>
      </c>
      <c r="H49" s="11" t="s">
        <v>318</v>
      </c>
      <c r="I49" s="12">
        <v>26</v>
      </c>
      <c r="J49" s="44">
        <f t="shared" si="0"/>
        <v>0.31325301204819278</v>
      </c>
    </row>
    <row r="50" spans="1:10" ht="36" x14ac:dyDescent="0.3">
      <c r="A50" s="10">
        <v>43</v>
      </c>
      <c r="B50" s="11" t="s">
        <v>2870</v>
      </c>
      <c r="C50" s="11" t="s">
        <v>2871</v>
      </c>
      <c r="D50" s="11" t="s">
        <v>2872</v>
      </c>
      <c r="E50" s="34">
        <v>303</v>
      </c>
      <c r="F50" s="32" t="s">
        <v>2869</v>
      </c>
      <c r="G50" s="12">
        <v>10</v>
      </c>
      <c r="H50" s="11" t="s">
        <v>318</v>
      </c>
      <c r="I50" s="12">
        <v>26</v>
      </c>
      <c r="J50" s="44">
        <f t="shared" si="0"/>
        <v>0.31325301204819278</v>
      </c>
    </row>
    <row r="51" spans="1:10" ht="24" x14ac:dyDescent="0.3">
      <c r="A51" s="10">
        <v>44</v>
      </c>
      <c r="B51" s="11" t="s">
        <v>2906</v>
      </c>
      <c r="C51" s="11" t="s">
        <v>2833</v>
      </c>
      <c r="D51" s="11" t="s">
        <v>2795</v>
      </c>
      <c r="E51" s="34">
        <v>287</v>
      </c>
      <c r="F51" s="32" t="s">
        <v>2352</v>
      </c>
      <c r="G51" s="12">
        <v>10</v>
      </c>
      <c r="H51" s="11" t="s">
        <v>318</v>
      </c>
      <c r="I51" s="39">
        <v>24</v>
      </c>
      <c r="J51" s="44">
        <f t="shared" si="0"/>
        <v>0.28915662650602408</v>
      </c>
    </row>
    <row r="52" spans="1:10" ht="24" x14ac:dyDescent="0.3">
      <c r="A52" s="10">
        <v>45</v>
      </c>
      <c r="B52" s="11" t="s">
        <v>2825</v>
      </c>
      <c r="C52" s="11" t="s">
        <v>2826</v>
      </c>
      <c r="D52" s="11" t="s">
        <v>2827</v>
      </c>
      <c r="E52" s="34">
        <v>289</v>
      </c>
      <c r="F52" s="32" t="str">
        <f>VLOOKUP(E52,ОО!C:E,3,FALSE)</f>
        <v>Муниципальное бюджетное общеобразовательное учреждение средняя общеобразовательная школа №8</v>
      </c>
      <c r="G52" s="12">
        <v>10</v>
      </c>
      <c r="H52" s="11" t="s">
        <v>318</v>
      </c>
      <c r="I52" s="12">
        <v>21</v>
      </c>
      <c r="J52" s="44">
        <f t="shared" si="0"/>
        <v>0.25301204819277107</v>
      </c>
    </row>
    <row r="53" spans="1:10" ht="24" x14ac:dyDescent="0.3">
      <c r="A53" s="10">
        <v>46</v>
      </c>
      <c r="B53" s="11" t="s">
        <v>2844</v>
      </c>
      <c r="C53" s="11" t="s">
        <v>2845</v>
      </c>
      <c r="D53" s="11" t="s">
        <v>2846</v>
      </c>
      <c r="E53" s="34">
        <v>284</v>
      </c>
      <c r="F53" s="32" t="str">
        <f>VLOOKUP(E53,ОО!C:E,3,FALSE)</f>
        <v>Муниципальное бюджетное общеобразовательное учреждение средняя общеобразовательная школа №2</v>
      </c>
      <c r="G53" s="12">
        <v>10</v>
      </c>
      <c r="H53" s="11" t="s">
        <v>318</v>
      </c>
      <c r="I53" s="12">
        <v>18</v>
      </c>
      <c r="J53" s="44">
        <f t="shared" si="0"/>
        <v>0.21686746987951808</v>
      </c>
    </row>
    <row r="54" spans="1:10" ht="24" x14ac:dyDescent="0.3">
      <c r="A54" s="10">
        <v>47</v>
      </c>
      <c r="B54" s="11" t="s">
        <v>2907</v>
      </c>
      <c r="C54" s="11" t="s">
        <v>2836</v>
      </c>
      <c r="D54" s="11" t="s">
        <v>2908</v>
      </c>
      <c r="E54" s="34">
        <v>287</v>
      </c>
      <c r="F54" s="32" t="s">
        <v>2352</v>
      </c>
      <c r="G54" s="12">
        <v>10</v>
      </c>
      <c r="H54" s="11" t="s">
        <v>318</v>
      </c>
      <c r="I54" s="39">
        <v>18</v>
      </c>
      <c r="J54" s="44">
        <f t="shared" si="0"/>
        <v>0.21686746987951808</v>
      </c>
    </row>
    <row r="55" spans="1:10" ht="24" x14ac:dyDescent="0.3">
      <c r="A55" s="10">
        <v>48</v>
      </c>
      <c r="B55" s="11" t="s">
        <v>2909</v>
      </c>
      <c r="C55" s="11" t="s">
        <v>2910</v>
      </c>
      <c r="D55" s="11" t="s">
        <v>2837</v>
      </c>
      <c r="E55" s="34">
        <v>287</v>
      </c>
      <c r="F55" s="32" t="s">
        <v>2352</v>
      </c>
      <c r="G55" s="12">
        <v>10</v>
      </c>
      <c r="H55" s="11" t="s">
        <v>318</v>
      </c>
      <c r="I55" s="39">
        <v>18</v>
      </c>
      <c r="J55" s="44">
        <f t="shared" si="0"/>
        <v>0.21686746987951808</v>
      </c>
    </row>
    <row r="56" spans="1:10" x14ac:dyDescent="0.3">
      <c r="A56" s="10">
        <v>49</v>
      </c>
      <c r="B56" s="11"/>
      <c r="C56" s="11"/>
      <c r="D56" s="11"/>
      <c r="E56" s="34"/>
      <c r="F56" s="32" t="e">
        <f>VLOOKUP(E56,ОО!C:E,3,FALSE)</f>
        <v>#N/A</v>
      </c>
      <c r="G56" s="12"/>
      <c r="H56" s="11"/>
      <c r="I56" s="12"/>
    </row>
    <row r="57" spans="1:10" x14ac:dyDescent="0.3">
      <c r="A57" s="10">
        <v>50</v>
      </c>
      <c r="B57" s="11"/>
      <c r="C57" s="11"/>
      <c r="D57" s="11"/>
      <c r="E57" s="34"/>
      <c r="F57" s="32" t="e">
        <f>VLOOKUP(E57,ОО!C:E,3,FALSE)</f>
        <v>#N/A</v>
      </c>
      <c r="G57" s="12"/>
      <c r="H57" s="11"/>
      <c r="I57" s="12"/>
    </row>
    <row r="58" spans="1:10" x14ac:dyDescent="0.3">
      <c r="A58" s="10">
        <v>51</v>
      </c>
      <c r="B58" s="11"/>
      <c r="C58" s="11"/>
      <c r="D58" s="11"/>
      <c r="E58" s="34"/>
      <c r="F58" s="32" t="e">
        <f>VLOOKUP(E58,ОО!C:E,3,FALSE)</f>
        <v>#N/A</v>
      </c>
      <c r="G58" s="12"/>
      <c r="H58" s="11"/>
      <c r="I58" s="12"/>
    </row>
    <row r="59" spans="1:10" x14ac:dyDescent="0.3">
      <c r="A59" s="10">
        <v>52</v>
      </c>
      <c r="B59" s="11"/>
      <c r="C59" s="11"/>
      <c r="D59" s="11"/>
      <c r="E59" s="34"/>
      <c r="F59" s="32" t="e">
        <f>VLOOKUP(E59,ОО!C:E,3,FALSE)</f>
        <v>#N/A</v>
      </c>
      <c r="G59" s="12"/>
      <c r="H59" s="11"/>
      <c r="I59" s="12"/>
    </row>
    <row r="60" spans="1:10" x14ac:dyDescent="0.3">
      <c r="A60" s="10">
        <v>53</v>
      </c>
      <c r="B60" s="11"/>
      <c r="C60" s="11"/>
      <c r="D60" s="11"/>
      <c r="E60" s="34"/>
      <c r="F60" s="32" t="e">
        <f>VLOOKUP(E60,ОО!C:E,3,FALSE)</f>
        <v>#N/A</v>
      </c>
      <c r="G60" s="12"/>
      <c r="H60" s="11"/>
      <c r="I60" s="12"/>
    </row>
    <row r="61" spans="1:10" x14ac:dyDescent="0.3">
      <c r="A61" s="10">
        <v>54</v>
      </c>
      <c r="B61" s="11"/>
      <c r="C61" s="11"/>
      <c r="D61" s="11"/>
      <c r="E61" s="34"/>
      <c r="F61" s="32" t="e">
        <f>VLOOKUP(E61,ОО!C:E,3,FALSE)</f>
        <v>#N/A</v>
      </c>
      <c r="G61" s="12"/>
      <c r="H61" s="11"/>
      <c r="I61" s="12"/>
    </row>
    <row r="62" spans="1:10" x14ac:dyDescent="0.3">
      <c r="A62" s="10">
        <v>55</v>
      </c>
      <c r="B62" s="11"/>
      <c r="C62" s="11"/>
      <c r="D62" s="11"/>
      <c r="E62" s="34"/>
      <c r="F62" s="32" t="e">
        <f>VLOOKUP(E62,ОО!C:E,3,FALSE)</f>
        <v>#N/A</v>
      </c>
      <c r="G62" s="12"/>
      <c r="H62" s="11"/>
      <c r="I62" s="12"/>
    </row>
    <row r="63" spans="1:10" x14ac:dyDescent="0.3">
      <c r="A63" s="10">
        <v>56</v>
      </c>
      <c r="B63" s="11"/>
      <c r="C63" s="11"/>
      <c r="D63" s="11"/>
      <c r="E63" s="34"/>
      <c r="F63" s="32" t="e">
        <f>VLOOKUP(E63,ОО!C:E,3,FALSE)</f>
        <v>#N/A</v>
      </c>
      <c r="G63" s="12"/>
      <c r="H63" s="11"/>
      <c r="I63" s="12"/>
    </row>
    <row r="64" spans="1:10" x14ac:dyDescent="0.3">
      <c r="A64" s="10">
        <v>57</v>
      </c>
      <c r="B64" s="11"/>
      <c r="C64" s="11"/>
      <c r="D64" s="11"/>
      <c r="E64" s="34"/>
      <c r="F64" s="32" t="e">
        <f>VLOOKUP(E64,ОО!C:E,3,FALSE)</f>
        <v>#N/A</v>
      </c>
      <c r="G64" s="12"/>
      <c r="H64" s="11"/>
      <c r="I64" s="12"/>
    </row>
    <row r="65" spans="1:9" x14ac:dyDescent="0.3">
      <c r="A65" s="10">
        <v>58</v>
      </c>
      <c r="B65" s="11"/>
      <c r="C65" s="11"/>
      <c r="D65" s="11"/>
      <c r="E65" s="34"/>
      <c r="F65" s="32" t="e">
        <f>VLOOKUP(E65,ОО!C:E,3,FALSE)</f>
        <v>#N/A</v>
      </c>
      <c r="G65" s="12"/>
      <c r="H65" s="11"/>
      <c r="I65" s="12"/>
    </row>
    <row r="66" spans="1:9" x14ac:dyDescent="0.3">
      <c r="A66" s="10">
        <v>59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9" x14ac:dyDescent="0.3">
      <c r="A67" s="10">
        <v>60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9" x14ac:dyDescent="0.3">
      <c r="A68" s="10">
        <v>61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9" x14ac:dyDescent="0.3">
      <c r="A69" s="10">
        <v>62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9" x14ac:dyDescent="0.3">
      <c r="A70" s="10">
        <v>63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9" x14ac:dyDescent="0.3">
      <c r="A71" s="10">
        <v>64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9" x14ac:dyDescent="0.3">
      <c r="A72" s="10">
        <v>65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9" x14ac:dyDescent="0.3">
      <c r="A73" s="10">
        <v>66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9" x14ac:dyDescent="0.3">
      <c r="A74" s="10">
        <v>67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9" x14ac:dyDescent="0.3">
      <c r="A75" s="10">
        <v>68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9" x14ac:dyDescent="0.3">
      <c r="A76" s="10">
        <v>69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9" x14ac:dyDescent="0.3">
      <c r="A77" s="10">
        <v>70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9" x14ac:dyDescent="0.3">
      <c r="A78" s="10">
        <v>71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9" x14ac:dyDescent="0.3">
      <c r="A79" s="10">
        <v>72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9" x14ac:dyDescent="0.3">
      <c r="A80" s="10">
        <v>73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74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75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76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77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78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79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80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81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82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83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84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85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86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87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88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89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90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91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92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93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94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95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96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97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98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99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100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101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102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103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104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105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106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107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108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109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110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111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112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113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114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115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116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117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118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119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120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121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122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123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124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125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126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127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128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129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130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131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132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133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134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135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136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137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138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139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140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141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142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143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144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145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146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147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148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149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150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151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152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153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154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155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156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157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158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159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160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161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162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163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164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165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166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167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168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169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170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171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172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173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174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175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176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177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178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179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  <row r="506" spans="1:9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2"/>
      <c r="H506" s="11"/>
      <c r="I506" s="12"/>
    </row>
    <row r="507" spans="1:9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2"/>
      <c r="H507" s="11"/>
      <c r="I507" s="12"/>
    </row>
  </sheetData>
  <sortState ref="A8:N507">
    <sortCondition descending="1" ref="I8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5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G8:G35 G38:G39 G55:G507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H8:H39 H55:H507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[2]Класс!#REF!</xm:f>
          </x14:formula1>
          <xm:sqref>G36:G37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'[1]Тип диплома'!#REF!</xm:f>
          </x14:formula1>
          <xm:sqref>H40:H54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[1]Класс!#REF!</xm:f>
          </x14:formula1>
          <xm:sqref>G40:G54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2021-11-07T22:47:00Z</dcterms:modified>
</cp:coreProperties>
</file>