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-120" yWindow="-120" windowWidth="20736" windowHeight="11160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8" i="4"/>
  <c r="F55" i="4"/>
  <c r="F33" i="4"/>
  <c r="F31" i="4"/>
  <c r="F30" i="4"/>
  <c r="F25" i="4"/>
  <c r="F22" i="4"/>
  <c r="F11" i="4"/>
  <c r="F10" i="4"/>
  <c r="F18" i="4"/>
  <c r="F12" i="4"/>
  <c r="F35" i="4"/>
  <c r="F37" i="4"/>
  <c r="F20" i="4"/>
  <c r="F47" i="4" l="1"/>
  <c r="F46" i="4"/>
  <c r="F41" i="4"/>
  <c r="F27" i="4"/>
  <c r="F8" i="4"/>
  <c r="F9" i="4" l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</calcChain>
</file>

<file path=xl/sharedStrings.xml><?xml version="1.0" encoding="utf-8"?>
<sst xmlns="http://schemas.openxmlformats.org/spreadsheetml/2006/main" count="5550" uniqueCount="2907">
  <si>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</si>
  <si>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</si>
  <si>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</si>
  <si>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</si>
  <si>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</si>
  <si>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</si>
  <si>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</si>
  <si>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</si>
  <si>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</si>
  <si>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</si>
  <si>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</si>
  <si>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</si>
  <si>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</si>
  <si>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</si>
  <si>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</si>
  <si>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</si>
  <si>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</si>
  <si>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</si>
  <si>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</si>
  <si>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</si>
  <si>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</si>
  <si>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</si>
  <si>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</si>
  <si>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</si>
  <si>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</si>
  <si>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</si>
  <si>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</si>
  <si>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</si>
  <si>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</si>
  <si>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</si>
  <si>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</si>
  <si>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</si>
  <si>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</si>
  <si>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</si>
  <si>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</si>
  <si>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</si>
  <si>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</si>
  <si>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</si>
  <si>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</si>
  <si>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</si>
  <si>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</si>
  <si>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</si>
  <si>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</si>
  <si>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</si>
  <si>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</si>
  <si>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</si>
  <si>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</si>
  <si>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</si>
  <si>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</si>
  <si>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</si>
  <si>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</si>
  <si>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</si>
  <si>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</si>
  <si>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</si>
  <si>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</si>
  <si>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</si>
  <si>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</si>
  <si>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</si>
  <si>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</si>
  <si>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</si>
  <si>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</si>
  <si>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</si>
  <si>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</si>
  <si>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</si>
  <si>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</si>
  <si>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</si>
  <si>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</si>
  <si>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</si>
  <si>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</si>
  <si>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</si>
  <si>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</si>
  <si>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</si>
  <si>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</si>
  <si>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</si>
  <si>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</si>
  <si>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</si>
  <si>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</si>
  <si>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</si>
  <si>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</si>
  <si>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</si>
  <si>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</si>
  <si>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</si>
  <si>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</si>
  <si>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</si>
  <si>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</si>
  <si>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</si>
  <si>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</si>
  <si>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</si>
  <si>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</si>
  <si>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</si>
  <si>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</si>
  <si>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</si>
  <si>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</si>
  <si>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</si>
  <si>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</si>
  <si>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</si>
  <si>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</si>
  <si>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</si>
  <si>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</si>
  <si>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</si>
  <si>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</si>
  <si>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</si>
  <si>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</si>
  <si>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</si>
  <si>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</si>
  <si>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</si>
  <si>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</si>
  <si>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</si>
  <si>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</si>
  <si>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</si>
  <si>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</si>
  <si>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</si>
  <si>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</si>
  <si>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</si>
  <si>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</si>
  <si>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</si>
  <si>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</si>
  <si>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</si>
  <si>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</si>
  <si>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</si>
  <si>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</si>
  <si>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</si>
  <si>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</si>
  <si>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</si>
  <si>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</si>
  <si>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</si>
  <si>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</si>
  <si>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</si>
  <si>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</si>
  <si>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</si>
  <si>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</si>
  <si>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</si>
  <si>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</si>
  <si>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</si>
  <si>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</si>
  <si>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</si>
  <si>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</si>
  <si>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</si>
  <si>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</si>
  <si>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</si>
  <si>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</si>
  <si>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</si>
  <si>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</si>
  <si>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</si>
  <si>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</si>
  <si>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</si>
  <si>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</si>
  <si>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</si>
  <si>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</si>
  <si>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</si>
  <si>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</si>
  <si>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</si>
  <si>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</si>
  <si>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</si>
  <si>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</si>
  <si>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</si>
  <si>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</si>
  <si>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</si>
  <si>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</si>
  <si>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</si>
  <si>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</si>
  <si>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</si>
  <si>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</si>
  <si>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</si>
  <si>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</si>
  <si>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</si>
  <si>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</si>
  <si>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</si>
  <si>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</si>
  <si>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</si>
  <si>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</si>
  <si>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</si>
  <si>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</si>
  <si>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</si>
  <si>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</si>
  <si>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</si>
  <si>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</si>
  <si>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</si>
  <si>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</si>
  <si>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</si>
  <si>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</si>
  <si>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</si>
  <si>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</si>
  <si>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</si>
  <si>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</si>
  <si>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</si>
  <si>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</si>
  <si>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</si>
  <si>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</si>
  <si>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</si>
  <si>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</si>
  <si>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</si>
  <si>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</si>
  <si>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</si>
  <si>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</si>
  <si>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</si>
  <si>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</si>
  <si>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</si>
  <si>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</si>
  <si>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</si>
  <si>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</si>
  <si>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</si>
  <si>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</si>
  <si>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</si>
  <si>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</si>
  <si>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</si>
  <si>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</si>
  <si>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</si>
  <si>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</si>
  <si>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</si>
  <si>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</si>
  <si>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</si>
  <si>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</si>
  <si>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</si>
  <si>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</si>
  <si>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</si>
  <si>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</si>
  <si>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</si>
  <si>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</si>
  <si>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</si>
  <si>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</si>
  <si>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</si>
  <si>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</si>
  <si>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</si>
  <si>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</si>
  <si>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</si>
  <si>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</si>
  <si>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</si>
  <si>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</si>
  <si>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</si>
  <si>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</si>
  <si>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</si>
  <si>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</si>
  <si>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</si>
  <si>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</si>
  <si>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</si>
  <si>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</si>
  <si>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</si>
  <si>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</si>
  <si>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</si>
  <si>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</si>
  <si>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</si>
  <si>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</si>
  <si>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</si>
  <si>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</si>
  <si>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</si>
  <si>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</si>
  <si>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</si>
  <si>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</si>
  <si>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</si>
  <si>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</si>
  <si>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</si>
  <si>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</si>
  <si>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</si>
  <si>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</si>
  <si>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</si>
  <si>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</si>
  <si>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</si>
  <si>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</si>
  <si>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</si>
  <si>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</si>
  <si>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</si>
  <si>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</si>
  <si>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</si>
  <si>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</si>
  <si>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</si>
  <si>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</si>
  <si>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</si>
  <si>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</si>
  <si>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</si>
  <si>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</si>
  <si>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</si>
  <si>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</si>
  <si>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</si>
  <si>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</si>
  <si>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</si>
  <si>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</si>
  <si>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</si>
  <si>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</si>
  <si>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</si>
  <si>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</si>
  <si>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</si>
  <si>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</si>
  <si>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</si>
  <si>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</si>
  <si>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</si>
  <si>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</si>
  <si>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</si>
  <si>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</si>
  <si>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</si>
  <si>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</si>
  <si>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</si>
  <si>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</si>
  <si>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</si>
  <si>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</si>
  <si>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</si>
  <si>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</si>
  <si>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</si>
  <si>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</si>
  <si>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</si>
  <si>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</si>
  <si>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</si>
  <si>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</si>
  <si>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</si>
  <si>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</si>
  <si>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</si>
  <si>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</si>
  <si>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</si>
  <si>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</si>
  <si>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</si>
  <si>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</si>
  <si>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</si>
  <si>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</si>
  <si>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</si>
  <si>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</si>
  <si>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</si>
  <si>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</si>
  <si>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</si>
  <si>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</si>
  <si>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</si>
  <si>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</si>
  <si>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</si>
  <si>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</si>
  <si>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</si>
  <si>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</si>
  <si>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</si>
  <si>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</si>
  <si>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</si>
  <si>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</si>
  <si>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</si>
  <si>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</si>
  <si>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</si>
  <si>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</si>
  <si>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</si>
  <si>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</si>
  <si>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</si>
  <si>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</si>
  <si>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</si>
  <si>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</si>
  <si>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</si>
  <si>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</si>
  <si>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</si>
  <si>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</si>
  <si>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</si>
  <si>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</si>
  <si>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</si>
  <si>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</si>
  <si>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</si>
  <si>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</si>
  <si>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</si>
  <si>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</si>
  <si>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</si>
  <si>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</si>
  <si>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</si>
  <si>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</si>
  <si>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</si>
  <si>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</si>
  <si>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</si>
  <si>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</si>
  <si>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</si>
  <si>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</si>
  <si>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</si>
  <si>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</si>
  <si>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</si>
  <si>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</si>
  <si>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</si>
  <si>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</si>
  <si>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</si>
  <si>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</si>
  <si>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</si>
  <si>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</si>
  <si>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</si>
  <si>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</si>
  <si>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</si>
  <si>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</si>
  <si>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</si>
  <si>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</si>
  <si>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</si>
  <si>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</si>
  <si>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</si>
  <si>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</si>
  <si>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</si>
  <si>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</si>
  <si>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</si>
  <si>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</si>
  <si>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</si>
  <si>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</si>
  <si>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</si>
  <si>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</si>
  <si>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</si>
  <si>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</si>
  <si>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</si>
  <si>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</si>
  <si>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</si>
  <si>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</si>
  <si>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</si>
  <si>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</si>
  <si>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</si>
  <si>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</si>
  <si>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</si>
  <si>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</si>
  <si>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</si>
  <si>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</si>
  <si>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</si>
  <si>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</si>
  <si>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</si>
  <si>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</si>
  <si>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</si>
  <si>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</si>
  <si>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</si>
  <si>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</si>
  <si>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</si>
  <si>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</si>
  <si>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</si>
  <si>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</si>
  <si>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</si>
  <si>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</si>
  <si>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</si>
  <si>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</si>
  <si>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</si>
  <si>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</si>
  <si>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</si>
  <si>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</si>
  <si>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</si>
  <si>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</si>
  <si>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</si>
  <si>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</si>
  <si>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</si>
  <si>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</si>
  <si>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</si>
  <si>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</si>
  <si>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</si>
  <si>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</si>
  <si>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</si>
  <si>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</si>
  <si>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</si>
  <si>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</si>
  <si>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</si>
  <si>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</si>
  <si>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</si>
  <si>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</si>
  <si>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</si>
  <si>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</si>
  <si>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</si>
  <si>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</si>
  <si>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</si>
  <si>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</si>
  <si>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</si>
  <si>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</si>
  <si>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</si>
  <si>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</si>
  <si>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</si>
  <si>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</si>
  <si>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</si>
  <si>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</si>
  <si>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</si>
  <si>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</si>
  <si>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</si>
  <si>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</si>
  <si>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</si>
  <si>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</si>
  <si>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</si>
  <si>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</si>
  <si>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</si>
  <si>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</si>
  <si>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</si>
  <si>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</si>
  <si>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</si>
  <si>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</si>
  <si>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</si>
  <si>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</si>
  <si>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</si>
  <si>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</si>
  <si>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</si>
  <si>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</si>
  <si>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</si>
  <si>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</si>
  <si>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</si>
  <si>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</si>
  <si>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</si>
  <si>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</si>
  <si>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</si>
  <si>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</si>
  <si>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</si>
  <si>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</si>
  <si>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</si>
  <si>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</si>
  <si>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</si>
  <si>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</si>
  <si>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</si>
  <si>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</si>
  <si>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</si>
  <si>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</si>
  <si>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</si>
  <si>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</si>
  <si>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</si>
  <si>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</si>
  <si>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</si>
  <si>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</si>
  <si>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</si>
  <si>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</si>
  <si>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</si>
  <si>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</si>
  <si>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</si>
  <si>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</si>
  <si>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</si>
  <si>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</si>
  <si>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</si>
  <si>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</si>
  <si>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</si>
  <si>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</si>
  <si>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</si>
  <si>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</si>
  <si>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</si>
  <si>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</si>
  <si>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</si>
  <si>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</si>
  <si>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</si>
  <si>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</si>
  <si>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</si>
  <si>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</si>
  <si>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</si>
  <si>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</si>
  <si>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</si>
  <si>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</si>
  <si>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</si>
  <si>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</si>
  <si>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</si>
  <si>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</si>
  <si>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</si>
  <si>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</si>
  <si>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</si>
  <si>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</si>
  <si>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</si>
  <si>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</si>
  <si>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</si>
  <si>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</si>
  <si>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</si>
  <si>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</si>
  <si>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</si>
  <si>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</si>
  <si>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</si>
  <si>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</si>
  <si>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</si>
  <si>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</si>
  <si>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</si>
  <si>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</si>
  <si>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</si>
  <si>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</si>
  <si>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</si>
  <si>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</si>
  <si>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</si>
  <si>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</si>
  <si>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</si>
  <si>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</si>
  <si>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</si>
  <si>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</si>
  <si>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</si>
  <si>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</si>
  <si>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</si>
  <si>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</si>
  <si>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</si>
  <si>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</si>
  <si>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</si>
  <si>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</si>
  <si>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</si>
  <si>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</si>
  <si>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</si>
  <si>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</si>
  <si>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</si>
  <si>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</si>
  <si>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</si>
  <si>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</si>
  <si>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</si>
  <si>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</si>
  <si>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</si>
  <si>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</si>
  <si>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</si>
  <si>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</si>
  <si>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</si>
  <si>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</si>
  <si>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</si>
  <si>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</si>
  <si>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</si>
  <si>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</si>
  <si>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</si>
  <si>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</si>
  <si>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</si>
  <si>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</si>
  <si>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</si>
  <si>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</si>
  <si>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</si>
  <si>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</si>
  <si>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</si>
  <si>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</si>
  <si>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</si>
  <si>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</si>
  <si>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</si>
  <si>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</si>
  <si>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</si>
  <si>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</si>
  <si>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</si>
  <si>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</si>
  <si>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</si>
  <si>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</si>
  <si>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</si>
  <si>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</si>
  <si>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</si>
  <si>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</si>
  <si>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</si>
  <si>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</si>
  <si>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</si>
  <si>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</si>
  <si>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</si>
  <si>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</si>
  <si>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</si>
  <si>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</si>
  <si>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</si>
  <si>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</si>
  <si>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</si>
  <si>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</si>
  <si>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</si>
  <si>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</si>
  <si>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</si>
  <si>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</si>
  <si>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</si>
  <si>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</si>
  <si>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</si>
  <si>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</si>
  <si>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</si>
  <si>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</si>
  <si>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</si>
  <si>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</si>
  <si>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</si>
  <si>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</si>
  <si>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</si>
  <si>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</si>
  <si>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</si>
  <si>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</si>
  <si>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</si>
  <si>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</si>
  <si>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</si>
  <si>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</si>
  <si>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</si>
  <si>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</si>
  <si>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</si>
  <si>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</si>
  <si>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</si>
  <si>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</si>
  <si>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</si>
  <si>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</si>
  <si>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</si>
  <si>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</si>
  <si>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</si>
  <si>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</si>
  <si>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</si>
  <si>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</si>
  <si>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</si>
  <si>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</si>
  <si>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</si>
  <si>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</si>
  <si>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</si>
  <si>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</si>
  <si>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</si>
  <si>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</si>
  <si>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</si>
  <si>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</si>
  <si>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</si>
  <si>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</si>
  <si>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</si>
  <si>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</si>
  <si>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</si>
  <si>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</si>
  <si>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</si>
  <si>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</si>
  <si>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</si>
  <si>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</si>
  <si>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</si>
  <si>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</si>
  <si>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</si>
  <si>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</si>
  <si>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</si>
  <si>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</si>
  <si>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</si>
  <si>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</si>
  <si>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</si>
  <si>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</si>
  <si>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</si>
  <si>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</si>
  <si>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</si>
  <si>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</si>
  <si>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</si>
  <si>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</si>
  <si>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</si>
  <si>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</si>
  <si>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</si>
  <si>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</si>
  <si>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</si>
  <si>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</si>
  <si>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</si>
  <si>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</si>
  <si>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</si>
  <si>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</si>
  <si>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</si>
  <si>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</si>
  <si>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</si>
  <si>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</si>
  <si>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</si>
  <si>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</si>
  <si>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</si>
  <si>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</si>
  <si>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</si>
  <si>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</si>
  <si>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</si>
  <si>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</si>
  <si>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</si>
  <si>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</si>
  <si>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</si>
  <si>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</si>
  <si>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</si>
  <si>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</si>
  <si>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</si>
  <si>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</si>
  <si>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</si>
  <si>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</si>
  <si>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</si>
  <si>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</si>
  <si>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</si>
  <si>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</si>
  <si>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</si>
  <si>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</si>
  <si>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</si>
  <si>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</si>
  <si>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</si>
  <si>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</si>
  <si>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</si>
  <si>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</si>
  <si>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</si>
  <si>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</si>
  <si>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</si>
  <si>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</si>
  <si>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</si>
  <si>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</si>
  <si>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</si>
  <si>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</si>
  <si>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</si>
  <si>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</si>
  <si>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</si>
  <si>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</si>
  <si>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</si>
  <si>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</si>
  <si>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</si>
  <si>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</si>
  <si>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</si>
  <si>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</si>
  <si>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</si>
  <si>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</si>
  <si>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</si>
  <si>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</si>
  <si>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</si>
  <si>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</si>
  <si>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</si>
  <si>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</si>
  <si>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</si>
  <si>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</si>
  <si>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</si>
  <si>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</si>
  <si>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</si>
  <si>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</si>
  <si>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</si>
  <si>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</si>
  <si>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</si>
  <si>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</si>
  <si>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</si>
  <si>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</si>
  <si>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</si>
  <si>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</si>
  <si>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</si>
  <si>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</si>
  <si>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</si>
  <si>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</si>
  <si>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</si>
  <si>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</si>
  <si>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</si>
  <si>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</si>
  <si>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</si>
  <si>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</si>
  <si>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</si>
  <si>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</si>
  <si>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</si>
  <si>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</si>
  <si>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</si>
  <si>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</si>
  <si>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</si>
  <si>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</si>
  <si>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</si>
  <si>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</si>
  <si>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</si>
  <si>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</si>
  <si>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</si>
  <si>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</si>
  <si>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</si>
  <si>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</si>
  <si>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</si>
  <si>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</si>
  <si>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</si>
  <si>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</si>
  <si>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</si>
  <si>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</si>
  <si>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</si>
  <si>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</si>
  <si>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</si>
  <si>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</si>
  <si>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</si>
  <si>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</si>
  <si>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</si>
  <si>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</si>
  <si>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</si>
  <si>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</si>
  <si>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</si>
  <si>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</si>
  <si>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</si>
  <si>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</si>
  <si>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</si>
  <si>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</si>
  <si>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</si>
  <si>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</si>
  <si>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</si>
  <si>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</si>
  <si>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</si>
  <si>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</si>
  <si>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</si>
  <si>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</si>
  <si>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</si>
  <si>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</si>
  <si>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</si>
  <si>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</si>
  <si>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</si>
  <si>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</si>
  <si>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</si>
  <si>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</si>
  <si>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</si>
  <si>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</si>
  <si>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</si>
  <si>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</si>
  <si>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</si>
  <si>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</si>
  <si>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</si>
  <si>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</si>
  <si>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</si>
  <si>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</si>
  <si>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</si>
  <si>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</si>
  <si>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</si>
  <si>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</si>
  <si>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</si>
  <si>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</si>
  <si>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</si>
  <si>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</si>
  <si>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</si>
  <si>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</si>
  <si>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</si>
  <si>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</si>
  <si>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</si>
  <si>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</si>
  <si>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</si>
  <si>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</si>
  <si>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</si>
  <si>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</si>
  <si>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</si>
  <si>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</si>
  <si>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</si>
  <si>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</si>
  <si>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</si>
  <si>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</si>
  <si>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</si>
  <si>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</si>
  <si>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</si>
  <si>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</si>
  <si>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</si>
  <si>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</si>
  <si>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</si>
  <si>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</si>
  <si>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</si>
  <si>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</si>
  <si>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</si>
  <si>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</si>
  <si>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</si>
  <si>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</si>
  <si>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</si>
  <si>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</si>
  <si>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</si>
  <si>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</si>
  <si>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</si>
  <si>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</si>
  <si>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</si>
  <si>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</si>
  <si>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</si>
  <si>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</si>
  <si>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</si>
  <si>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</si>
  <si>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</si>
  <si>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</si>
  <si>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</si>
  <si>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</si>
  <si>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</si>
  <si>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</si>
  <si>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</si>
  <si>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</si>
  <si>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</si>
  <si>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</si>
  <si>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</si>
  <si>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</si>
  <si>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</si>
  <si>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</si>
  <si>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</si>
  <si>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</si>
  <si>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</si>
  <si>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</si>
  <si>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</si>
  <si>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</si>
  <si>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</si>
  <si>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</si>
  <si>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</si>
  <si>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</si>
  <si>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</si>
  <si>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</si>
  <si>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</si>
  <si>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</si>
  <si>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</si>
  <si>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</si>
  <si>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</si>
  <si>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</si>
  <si>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</si>
  <si>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</si>
  <si>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</si>
  <si>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</si>
  <si>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</si>
  <si>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</si>
  <si>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</si>
  <si>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</si>
  <si>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</si>
  <si>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</si>
  <si>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</si>
  <si>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</si>
  <si>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</si>
  <si>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</si>
  <si>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</si>
  <si>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</si>
  <si>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</si>
  <si>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</si>
  <si>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</si>
  <si>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</si>
  <si>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</si>
  <si>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</si>
  <si>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</si>
  <si>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</si>
  <si>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</si>
  <si>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</si>
  <si>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</si>
  <si>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</si>
  <si>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</si>
  <si>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</si>
  <si>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</si>
  <si>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</si>
  <si>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</si>
  <si>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</si>
  <si>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</si>
  <si>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</si>
  <si>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</si>
  <si>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</si>
  <si>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</si>
  <si>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</si>
  <si>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</si>
  <si>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</si>
  <si>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</si>
  <si>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</si>
  <si>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</si>
  <si>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</si>
  <si>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</si>
  <si>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</si>
  <si>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</si>
  <si>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</si>
  <si>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</si>
  <si>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</si>
  <si>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</si>
  <si>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</si>
  <si>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</si>
  <si>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</si>
  <si>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</si>
  <si>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</si>
  <si>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</si>
  <si>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</si>
  <si>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</si>
  <si>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</si>
  <si>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</si>
  <si>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</si>
  <si>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</si>
  <si>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</si>
  <si>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</si>
  <si>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</si>
  <si>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</si>
  <si>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</si>
  <si>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</si>
  <si>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</si>
  <si>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</si>
  <si>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</si>
  <si>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</si>
  <si>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</si>
  <si>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</si>
  <si>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</si>
  <si>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</si>
  <si>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</si>
  <si>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</si>
  <si>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</si>
  <si>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</si>
  <si>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</si>
  <si>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</si>
  <si>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</si>
  <si>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</si>
  <si>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</si>
  <si>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</si>
  <si>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</si>
  <si>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</si>
  <si>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</si>
  <si>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</si>
  <si>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</si>
  <si>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</si>
  <si>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</si>
  <si>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</si>
  <si>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</si>
  <si>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</si>
  <si>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</si>
  <si>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</si>
  <si>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</si>
  <si>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</si>
  <si>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</si>
  <si>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</si>
  <si>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</si>
  <si>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</si>
  <si>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</si>
  <si>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</si>
  <si>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</si>
  <si>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</si>
  <si>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</si>
  <si>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</si>
  <si>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</si>
  <si>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</si>
  <si>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</si>
  <si>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</si>
  <si>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</si>
  <si>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</si>
  <si>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</si>
  <si>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</si>
  <si>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</si>
  <si>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</si>
  <si>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</si>
  <si>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</si>
  <si>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</si>
  <si>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</si>
  <si>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</si>
  <si>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</si>
  <si>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</si>
  <si>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</si>
  <si>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</si>
  <si>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</si>
  <si>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</si>
  <si>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</si>
  <si>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</si>
  <si>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</si>
  <si>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</si>
  <si>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</si>
  <si>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</si>
  <si>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</si>
  <si>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</si>
  <si>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</si>
  <si>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</si>
  <si>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</si>
  <si>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</si>
  <si>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</si>
  <si>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</si>
  <si>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</si>
  <si>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</si>
  <si>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</si>
  <si>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</si>
  <si>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</si>
  <si>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</si>
  <si>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</si>
  <si>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</si>
  <si>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</si>
  <si>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</si>
  <si>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</si>
  <si>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</si>
  <si>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</si>
  <si>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</si>
  <si>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</si>
  <si>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</si>
  <si>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</si>
  <si>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</si>
  <si>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</si>
  <si>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</si>
  <si>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</si>
  <si>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</si>
  <si>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</si>
  <si>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</si>
  <si>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</si>
  <si>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</si>
  <si>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</si>
  <si>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</si>
  <si>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</si>
  <si>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</si>
  <si>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</si>
  <si>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</si>
  <si>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</si>
  <si>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</si>
  <si>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</si>
  <si>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</si>
  <si>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</si>
  <si>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</si>
  <si>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</si>
  <si>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</si>
  <si>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</si>
  <si>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</si>
  <si>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</si>
  <si>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</si>
  <si>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</si>
  <si>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</si>
  <si>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</si>
  <si>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</si>
  <si>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</si>
  <si>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</si>
  <si>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</si>
  <si>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</si>
  <si>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</si>
  <si>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</si>
  <si>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</si>
  <si>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</si>
  <si>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</si>
  <si>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</si>
  <si>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</si>
  <si>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</si>
  <si>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</si>
  <si>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</si>
  <si>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</si>
  <si>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</si>
  <si>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</si>
  <si>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</si>
  <si>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</si>
  <si>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</si>
  <si>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</si>
  <si>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</si>
  <si>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</si>
  <si>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</si>
  <si>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</si>
  <si>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</si>
  <si>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</si>
  <si>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</si>
  <si>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</si>
  <si>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</si>
  <si>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</si>
  <si>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</si>
  <si>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</si>
  <si>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</si>
  <si>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</si>
  <si>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</si>
  <si>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</si>
  <si>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</si>
  <si>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</si>
  <si>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</si>
  <si>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</si>
  <si>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</si>
  <si>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</si>
  <si>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</si>
  <si>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</si>
  <si>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</si>
  <si>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</si>
  <si>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</si>
  <si>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</si>
  <si>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</si>
  <si>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</si>
  <si>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</si>
  <si>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</si>
  <si>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</si>
  <si>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</si>
  <si>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</si>
  <si>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</si>
  <si>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</si>
  <si>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</si>
  <si>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</si>
  <si>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</si>
  <si>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</si>
  <si>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</si>
  <si>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</si>
  <si>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</si>
  <si>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</si>
  <si>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</si>
  <si>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</si>
  <si>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</si>
  <si>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</si>
  <si>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</si>
  <si>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</si>
  <si>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</si>
  <si>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</si>
  <si>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</si>
  <si>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</si>
  <si>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</si>
  <si>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</si>
  <si>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</si>
  <si>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</si>
  <si>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</si>
  <si>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</si>
  <si>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</si>
  <si>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</si>
  <si>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</si>
  <si>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</si>
  <si>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</si>
  <si>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</si>
  <si>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</si>
  <si>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</si>
  <si>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</si>
  <si>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</si>
  <si>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</si>
  <si>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</si>
  <si>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</si>
  <si>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</si>
  <si>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</si>
  <si>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</si>
  <si>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</si>
  <si>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</si>
  <si>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</si>
  <si>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</si>
  <si>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</si>
  <si>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</si>
  <si>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</si>
  <si>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</si>
  <si>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</si>
  <si>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</si>
  <si>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</si>
  <si>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</si>
  <si>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</si>
  <si>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</si>
  <si>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</si>
  <si>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</si>
  <si>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</si>
  <si>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</si>
  <si>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</si>
  <si>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</si>
  <si>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</si>
  <si>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</si>
  <si>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</si>
  <si>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</si>
  <si>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</si>
  <si>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</si>
  <si>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</si>
  <si>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</si>
  <si>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</si>
  <si>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</si>
  <si>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</si>
  <si>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</si>
  <si>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</si>
  <si>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</si>
  <si>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</si>
  <si>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</si>
  <si>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</si>
  <si>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</si>
  <si>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</si>
  <si>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</si>
  <si>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</si>
  <si>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</si>
  <si>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</si>
  <si>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</si>
  <si>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</si>
  <si>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</si>
  <si>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</si>
  <si>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</si>
  <si>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</si>
  <si>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</si>
  <si>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</si>
  <si>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</si>
  <si>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</si>
  <si>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</si>
  <si>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</si>
  <si>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</si>
  <si>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</si>
  <si>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</si>
  <si>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</si>
  <si>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</si>
  <si>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</si>
  <si>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</si>
  <si>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</si>
  <si>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</si>
  <si>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</si>
  <si>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</si>
  <si>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</si>
  <si>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</si>
  <si>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</si>
  <si>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</si>
  <si>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</si>
  <si>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</si>
  <si>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</si>
  <si>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</si>
  <si>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</si>
  <si>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</si>
  <si>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</si>
  <si>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</si>
  <si>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</si>
  <si>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</si>
  <si>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</si>
  <si>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</si>
  <si>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</si>
  <si>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</si>
  <si>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</si>
  <si>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</si>
  <si>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</si>
  <si>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</si>
  <si>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</si>
  <si>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</si>
  <si>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</si>
  <si>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</si>
  <si>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</si>
  <si>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</si>
  <si>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</si>
  <si>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</si>
  <si>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</si>
  <si>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</si>
  <si>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</si>
  <si>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</si>
  <si>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</si>
  <si>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</si>
  <si>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</si>
  <si>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</si>
  <si>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</si>
  <si>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</si>
  <si>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</si>
  <si>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</si>
  <si>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</si>
  <si>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</si>
  <si>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</si>
  <si>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</si>
  <si>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</si>
  <si>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</si>
  <si>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</si>
  <si>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</si>
  <si>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</si>
  <si>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</si>
  <si>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</si>
  <si>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</si>
  <si>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</si>
  <si>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</si>
  <si>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</si>
  <si>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</si>
  <si>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</si>
  <si>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</si>
  <si>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</si>
  <si>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</si>
  <si>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</si>
  <si>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</si>
  <si>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</si>
  <si>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</si>
  <si>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</si>
  <si>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</si>
  <si>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</si>
  <si>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</si>
  <si>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</si>
  <si>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</si>
  <si>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</si>
  <si>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</si>
  <si>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</si>
  <si>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</si>
  <si>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</si>
  <si>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</si>
  <si>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</si>
  <si>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</si>
  <si>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</si>
  <si>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</si>
  <si>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</si>
  <si>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</si>
  <si>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</si>
  <si>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</si>
  <si>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</si>
  <si>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</si>
  <si>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</si>
  <si>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</si>
  <si>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</si>
  <si>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</si>
  <si>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</si>
  <si>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</si>
  <si>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</si>
  <si>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</si>
  <si>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</si>
  <si>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</si>
  <si>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</si>
  <si>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</si>
  <si>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</si>
  <si>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</si>
  <si>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</si>
  <si>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</si>
  <si>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</si>
  <si>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</si>
  <si>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</si>
  <si>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</si>
  <si>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</si>
  <si>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</si>
  <si>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</si>
  <si>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</si>
  <si>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</si>
  <si>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</si>
  <si>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</si>
  <si>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</si>
  <si>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</si>
  <si>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</si>
  <si>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</si>
  <si>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</si>
  <si>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</si>
  <si>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</si>
  <si>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</si>
  <si>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</si>
  <si>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</si>
  <si>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</si>
  <si>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</si>
  <si>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</si>
  <si>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</si>
  <si>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</si>
  <si>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</si>
  <si>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</si>
  <si>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</si>
  <si>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</si>
  <si>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</si>
  <si>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</si>
  <si>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</si>
  <si>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</si>
  <si>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</si>
  <si>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</si>
  <si>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</si>
  <si>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</si>
  <si>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</si>
  <si>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</si>
  <si>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</si>
  <si>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</si>
  <si>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</si>
  <si>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</si>
  <si>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</si>
  <si>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</si>
  <si>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</si>
  <si>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</si>
  <si>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</si>
  <si>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</si>
  <si>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</si>
  <si>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</si>
  <si>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</si>
  <si>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</si>
  <si>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</si>
  <si>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</si>
  <si>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</si>
  <si>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</si>
  <si>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</si>
  <si>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</si>
  <si>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</si>
  <si>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</si>
  <si>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</si>
  <si>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</si>
  <si>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</si>
  <si>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</si>
  <si>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</si>
  <si>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</si>
  <si>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</si>
  <si>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</si>
  <si>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</si>
  <si>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</si>
  <si>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</si>
  <si>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</si>
  <si>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</si>
  <si>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</si>
  <si>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</si>
  <si>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</si>
  <si>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</si>
  <si>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</si>
  <si>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</si>
  <si>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</si>
  <si>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</si>
  <si>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</si>
  <si>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</si>
  <si>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</si>
  <si>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</si>
  <si>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</si>
  <si>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</si>
  <si>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</si>
  <si>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</si>
  <si>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</si>
  <si>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</si>
  <si>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</si>
  <si>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</si>
  <si>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</si>
  <si>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</si>
  <si>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</si>
  <si>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</si>
  <si>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</si>
  <si>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</si>
  <si>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</si>
  <si>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</si>
  <si>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</si>
  <si>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</si>
  <si>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</si>
  <si>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</si>
  <si>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</si>
  <si>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</si>
  <si>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</si>
  <si>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</si>
  <si>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</si>
  <si>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</si>
  <si>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</si>
  <si>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</si>
  <si>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</si>
  <si>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</si>
  <si>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</si>
  <si>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</si>
  <si>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</si>
  <si>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</si>
  <si>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</si>
  <si>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</si>
  <si>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</si>
  <si>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</si>
  <si>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</si>
  <si>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</si>
  <si>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</si>
  <si>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</si>
  <si>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</si>
  <si>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</si>
  <si>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</si>
  <si>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</si>
  <si>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</si>
  <si>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</si>
  <si>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</si>
  <si>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</si>
  <si>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</si>
  <si>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</si>
  <si>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</si>
  <si>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</si>
  <si>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</si>
  <si>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</si>
  <si>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</si>
  <si>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</si>
  <si>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</si>
  <si>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</si>
  <si>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</si>
  <si>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</si>
  <si>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</si>
  <si>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</si>
  <si>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</si>
  <si>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</si>
  <si>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</si>
  <si>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</si>
  <si>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</si>
  <si>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</si>
  <si>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</si>
  <si>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</si>
  <si>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</si>
  <si>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</si>
  <si>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</si>
  <si>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</si>
  <si>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</si>
  <si>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</si>
  <si>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</si>
  <si>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</si>
  <si>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</si>
  <si>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</si>
  <si>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</si>
  <si>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</si>
  <si>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</si>
  <si>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</si>
  <si>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</si>
  <si>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</si>
  <si>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</si>
  <si>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</si>
  <si>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</si>
  <si>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</si>
  <si>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</si>
  <si>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</si>
  <si>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</si>
  <si>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</si>
  <si>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</si>
  <si>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</si>
  <si>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</si>
  <si>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</si>
  <si>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</si>
  <si>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</si>
  <si>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</si>
  <si>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</si>
  <si>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</si>
  <si>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</si>
  <si>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</si>
  <si>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</si>
  <si>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</si>
  <si>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</si>
  <si>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</si>
  <si>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</si>
  <si>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</si>
  <si>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</si>
  <si>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</si>
  <si>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</si>
  <si>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</si>
  <si>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</si>
  <si>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</si>
  <si>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</si>
  <si>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</si>
  <si>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</si>
  <si>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</si>
  <si>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</si>
  <si>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</si>
  <si>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</si>
  <si>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</si>
  <si>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</si>
  <si>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</si>
  <si>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</si>
  <si>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</si>
  <si>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</si>
  <si>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</si>
  <si>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</si>
  <si>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</si>
  <si>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</si>
  <si>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</si>
  <si>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</si>
  <si>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</si>
  <si>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</si>
  <si>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</si>
  <si>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</si>
  <si>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</si>
  <si>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</si>
  <si>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</si>
  <si>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</si>
  <si>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</si>
  <si>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</si>
  <si>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</si>
  <si>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</si>
  <si>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</si>
  <si>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</si>
  <si>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</si>
  <si>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</si>
  <si>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</si>
  <si>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</si>
  <si>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</si>
  <si>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</si>
  <si>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</si>
  <si>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</si>
  <si>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</si>
  <si>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</si>
  <si>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</si>
  <si>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</si>
  <si>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</si>
  <si>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</si>
  <si>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</si>
  <si>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</si>
  <si>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</si>
  <si>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</si>
  <si>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</si>
  <si>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</si>
  <si>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</si>
  <si>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</si>
  <si>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</si>
  <si>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</si>
  <si>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</si>
  <si>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</si>
  <si>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</si>
  <si>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</si>
  <si>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</si>
  <si>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</si>
  <si>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</si>
  <si>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</si>
  <si>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</si>
  <si>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</si>
  <si>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</si>
  <si>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</si>
  <si>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</si>
  <si>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</si>
  <si>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</si>
  <si>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</si>
  <si>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</si>
  <si>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</si>
  <si>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</si>
  <si>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</si>
  <si>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</si>
  <si>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</si>
  <si>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</si>
  <si>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</si>
  <si>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</si>
  <si>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</si>
  <si>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</si>
  <si>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</si>
  <si>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</si>
  <si>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</si>
  <si>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</si>
  <si>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</si>
  <si>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</si>
  <si>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</si>
  <si>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</si>
  <si>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</si>
  <si>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</si>
  <si>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</si>
  <si>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</si>
  <si>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</si>
  <si>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</si>
  <si>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</si>
  <si>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</si>
  <si>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</si>
  <si>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</si>
  <si>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</si>
  <si>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</si>
  <si>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</si>
  <si>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</si>
  <si>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</si>
  <si>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</si>
  <si>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</si>
  <si>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</si>
  <si>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</si>
  <si>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</si>
  <si>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</si>
  <si>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</si>
  <si>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</si>
  <si>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</si>
  <si>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</si>
  <si>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</si>
  <si>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</si>
  <si>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</si>
  <si>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</si>
  <si>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</si>
  <si>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</si>
  <si>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</si>
  <si>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</si>
  <si>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</si>
  <si>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</si>
  <si>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</si>
  <si>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</si>
  <si>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</si>
  <si>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</si>
  <si>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</si>
  <si>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</si>
  <si>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</si>
  <si>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</si>
  <si>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</si>
  <si>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</si>
  <si>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</si>
  <si>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</si>
  <si>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</si>
  <si>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</si>
  <si>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</si>
  <si>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</si>
  <si>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</si>
  <si>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</si>
  <si>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</si>
  <si>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</si>
  <si>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</si>
  <si>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</si>
  <si>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</si>
  <si>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</si>
  <si>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</si>
  <si>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</si>
  <si>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</si>
  <si>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</si>
  <si>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</si>
  <si>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</si>
  <si>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</si>
  <si>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</si>
  <si>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</si>
  <si>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</si>
  <si>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</si>
  <si>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</si>
  <si>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</si>
  <si>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</si>
  <si>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</si>
  <si>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</si>
  <si>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</si>
  <si>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</si>
  <si>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</si>
  <si>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</si>
  <si>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</si>
  <si>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</si>
  <si>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</si>
  <si>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</si>
  <si>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</si>
  <si>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</si>
  <si>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</si>
  <si>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</si>
  <si>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</si>
  <si>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</si>
  <si>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</si>
  <si>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</si>
  <si>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</si>
  <si>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</si>
  <si>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</si>
  <si>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</si>
  <si>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</si>
  <si>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</si>
  <si>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</si>
  <si>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</si>
  <si>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</si>
  <si>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</si>
  <si>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</si>
  <si>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</si>
  <si>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</si>
  <si>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</si>
  <si>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</si>
  <si>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</si>
  <si>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</si>
  <si>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</si>
  <si>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</si>
  <si>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</si>
  <si>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</si>
  <si>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</si>
  <si>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</si>
  <si>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</si>
  <si>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</si>
  <si>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</si>
  <si>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</si>
  <si>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</si>
  <si>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</si>
  <si>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</si>
  <si>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</si>
  <si>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</si>
  <si>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</si>
  <si>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</si>
  <si>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</si>
  <si>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</si>
  <si>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</si>
  <si>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</si>
  <si>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</si>
  <si>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</si>
  <si>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</si>
  <si>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</si>
  <si>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</si>
  <si>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</si>
  <si>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</si>
  <si>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</si>
  <si>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</si>
  <si>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</si>
  <si>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</si>
  <si>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</si>
  <si>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</si>
  <si>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</si>
  <si>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</si>
  <si>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</si>
  <si>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</si>
  <si>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</si>
  <si>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</si>
  <si>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</si>
  <si>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</si>
  <si>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</si>
  <si>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</si>
  <si>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</si>
  <si>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</si>
  <si>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</si>
  <si>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</si>
  <si>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</si>
  <si>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</si>
  <si>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</si>
  <si>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</si>
  <si>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</si>
  <si>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</si>
  <si>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</si>
  <si>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</si>
  <si>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</si>
  <si>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</si>
  <si>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</si>
  <si>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</si>
  <si>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</si>
  <si>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</si>
  <si>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</si>
  <si>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</si>
  <si>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</si>
  <si>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</si>
  <si>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</si>
  <si>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</si>
  <si>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</si>
  <si>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</si>
  <si>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</si>
  <si>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</si>
  <si>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</si>
  <si>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</si>
  <si>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</si>
  <si>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</si>
  <si>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</si>
  <si>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</si>
  <si>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</si>
  <si>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</si>
  <si>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</si>
  <si>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</si>
  <si>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</si>
  <si>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</si>
  <si>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</si>
  <si>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</si>
  <si>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</si>
  <si>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</si>
  <si>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</si>
  <si>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</si>
  <si>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</si>
  <si>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</si>
  <si>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</si>
  <si>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</si>
  <si>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</si>
  <si>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</si>
  <si>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</si>
  <si>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</si>
  <si>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</si>
  <si>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</si>
  <si>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</si>
  <si>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</si>
  <si>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</si>
  <si>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</si>
  <si>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</si>
  <si>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</si>
  <si>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</si>
  <si>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</si>
  <si>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</si>
  <si>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</si>
  <si>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</si>
  <si>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</si>
  <si>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</si>
  <si>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</si>
  <si>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</si>
  <si>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</si>
  <si>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</si>
  <si>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</si>
  <si>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</si>
  <si>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</si>
  <si>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</si>
  <si>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</si>
  <si>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</si>
  <si>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</si>
  <si>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</si>
  <si>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</si>
  <si>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</si>
  <si>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</si>
  <si>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</si>
  <si>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</si>
  <si>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</si>
  <si>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</si>
  <si>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</si>
  <si>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</si>
  <si>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</si>
  <si>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</si>
  <si>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</si>
  <si>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</si>
  <si>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</si>
  <si>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</si>
  <si>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</si>
  <si>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</si>
  <si>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</si>
  <si>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</si>
  <si>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</si>
  <si>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</si>
  <si>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</si>
  <si>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</si>
  <si>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</si>
  <si>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</si>
  <si>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</si>
  <si>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</si>
  <si>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</si>
  <si>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</si>
  <si>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</si>
  <si>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</si>
  <si>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</si>
  <si>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</si>
  <si>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</si>
  <si>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</si>
  <si>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</si>
  <si>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</si>
  <si>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</si>
  <si>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</si>
  <si>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</si>
  <si>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</si>
  <si>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</si>
  <si>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</si>
  <si>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</si>
  <si>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</si>
  <si>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</si>
  <si>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</si>
  <si>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</si>
  <si>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</si>
  <si>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</si>
  <si>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</si>
  <si>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</si>
  <si>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</si>
  <si>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</si>
  <si>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</si>
  <si>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</si>
  <si>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</si>
  <si>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</si>
  <si>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</si>
  <si>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</si>
  <si>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</si>
  <si>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</si>
  <si>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</si>
  <si>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</si>
  <si>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</si>
  <si>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</si>
  <si>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</si>
  <si>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</si>
  <si>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</si>
  <si>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</si>
  <si>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</si>
  <si>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</si>
  <si>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</si>
  <si>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</si>
  <si>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</si>
  <si>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</si>
  <si>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</si>
  <si>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</si>
  <si>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</si>
  <si>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</si>
  <si>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</si>
  <si>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</si>
  <si>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</si>
  <si>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</si>
  <si>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</si>
  <si>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</si>
  <si>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</si>
  <si>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</si>
  <si>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</si>
  <si>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</si>
  <si>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</si>
  <si>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</si>
  <si>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</si>
  <si>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</si>
  <si>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</si>
  <si>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</si>
  <si>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</si>
  <si>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</si>
  <si>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</si>
  <si>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</si>
  <si>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</si>
  <si>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</si>
  <si>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</si>
  <si>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</si>
  <si>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</si>
  <si>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</si>
  <si>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</si>
  <si>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</si>
  <si>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</si>
  <si>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</si>
  <si>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</si>
  <si>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</si>
  <si>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</si>
  <si>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</si>
  <si>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</si>
  <si>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</si>
  <si>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</si>
  <si>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</si>
  <si>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</si>
  <si>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</si>
  <si>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</si>
  <si>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</si>
  <si>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</si>
  <si>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</si>
  <si>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</si>
  <si>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</si>
  <si>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</si>
  <si>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</si>
  <si>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</si>
  <si>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</si>
  <si>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</si>
  <si>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</si>
  <si>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</si>
  <si>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</si>
  <si>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</si>
  <si>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</si>
  <si>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</si>
  <si>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</si>
  <si>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</si>
  <si>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</si>
  <si>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</si>
  <si>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</si>
  <si>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</si>
  <si>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</si>
  <si>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</si>
  <si>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</si>
  <si>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</si>
  <si>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</si>
  <si>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</si>
  <si>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</si>
  <si>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</si>
  <si>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</si>
  <si>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</si>
  <si>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</si>
  <si>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</si>
  <si>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</si>
  <si>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</si>
  <si>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</si>
  <si>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</si>
  <si>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</si>
  <si>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</si>
  <si>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</si>
  <si>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</si>
  <si>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</si>
  <si>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</si>
  <si>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</si>
  <si>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</si>
  <si>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</si>
  <si>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</si>
  <si>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</si>
  <si>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</si>
  <si>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</si>
  <si>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</si>
  <si>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</si>
  <si>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</si>
  <si>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</si>
  <si>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</si>
  <si>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</si>
  <si>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</si>
  <si>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</si>
  <si>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</si>
  <si>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</si>
  <si>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</si>
  <si>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</si>
  <si>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</si>
  <si>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</si>
  <si>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</si>
  <si>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</si>
  <si>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</si>
  <si>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</si>
  <si>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</si>
  <si>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</si>
  <si>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</si>
  <si>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</si>
  <si>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</si>
  <si>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</si>
  <si>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</si>
  <si>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</si>
  <si>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</si>
  <si>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</si>
  <si>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</si>
  <si>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</si>
  <si>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</si>
  <si>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</si>
  <si>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</si>
  <si>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</si>
  <si>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</si>
  <si>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</si>
  <si>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</si>
  <si>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</si>
  <si>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</si>
  <si>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</si>
  <si>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</si>
  <si>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</si>
  <si>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</si>
  <si>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</si>
  <si>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</si>
  <si>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</si>
  <si>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</si>
  <si>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</si>
  <si>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</si>
  <si>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</si>
  <si>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</si>
  <si>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</si>
  <si>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</si>
  <si>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</si>
  <si>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</si>
  <si>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</si>
  <si>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</si>
  <si>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</si>
  <si>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</si>
  <si>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</si>
  <si>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</si>
  <si>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</si>
  <si>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</si>
  <si>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</si>
  <si>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</si>
  <si>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</si>
  <si>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</si>
  <si>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</si>
  <si>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</si>
  <si>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</si>
  <si>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</si>
  <si>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</si>
  <si>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</si>
  <si>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</si>
  <si>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</si>
  <si>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</si>
  <si>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</si>
  <si>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</si>
  <si>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</si>
  <si>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</si>
  <si>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</si>
  <si>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</si>
  <si>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</si>
  <si>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</si>
  <si>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</si>
  <si>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</si>
  <si>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</si>
  <si>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</si>
  <si>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</si>
  <si>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</si>
  <si>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</si>
  <si>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</si>
  <si>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</si>
  <si>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</si>
  <si>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</si>
  <si>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</si>
  <si>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</si>
  <si>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</si>
  <si>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</si>
  <si>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</si>
  <si>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</si>
  <si>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</si>
  <si>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</si>
  <si>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</si>
  <si>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</si>
  <si>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</si>
  <si>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</si>
  <si>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</si>
  <si>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</si>
  <si>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</si>
  <si>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</si>
  <si>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</si>
  <si>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</si>
  <si>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</si>
  <si>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</si>
  <si>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</si>
  <si>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</si>
  <si>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</si>
  <si>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</si>
  <si>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</si>
  <si>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</si>
  <si>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</si>
  <si>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</si>
  <si>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</si>
  <si>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</si>
  <si>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</si>
  <si>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</si>
  <si>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</si>
  <si>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</si>
  <si>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</si>
  <si>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</si>
  <si>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</si>
  <si>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</si>
  <si>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</si>
  <si>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</si>
  <si>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</si>
  <si>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</si>
  <si>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</si>
  <si>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</si>
  <si>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</si>
  <si>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</si>
  <si>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</si>
  <si>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</si>
  <si>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</si>
  <si>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</si>
  <si>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</si>
  <si>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</si>
  <si>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</si>
  <si>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</si>
  <si>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</si>
  <si>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</si>
  <si>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</si>
  <si>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</si>
  <si>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</si>
  <si>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</si>
  <si>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</si>
  <si>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</si>
  <si>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</si>
  <si>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</si>
  <si>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</si>
  <si>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</si>
  <si>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</si>
  <si>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</si>
  <si>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</si>
  <si>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</si>
  <si>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</si>
  <si>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</si>
  <si>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</si>
  <si>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</si>
  <si>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</si>
  <si>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</si>
  <si>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</si>
  <si>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</si>
  <si>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</si>
  <si>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</si>
  <si>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</si>
  <si>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</si>
  <si>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</si>
  <si>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</si>
  <si>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</si>
  <si>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</si>
  <si>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</si>
  <si>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</si>
  <si>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</si>
  <si>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</si>
  <si>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</si>
  <si>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</si>
  <si>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</si>
  <si>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</si>
  <si>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</si>
  <si>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</si>
  <si>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</si>
  <si>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</si>
  <si>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</si>
  <si>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</si>
  <si>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</si>
  <si>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</si>
  <si>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</si>
  <si>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</si>
  <si>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</si>
  <si>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</si>
  <si>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</si>
  <si>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</si>
  <si>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</si>
  <si>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</si>
  <si>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</si>
  <si>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</si>
  <si>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</si>
  <si>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</si>
  <si>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</si>
  <si>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</si>
  <si>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</si>
  <si>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</si>
  <si>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</si>
  <si>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</si>
  <si>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</si>
  <si>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</si>
  <si>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</si>
  <si>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</si>
  <si>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</si>
  <si>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</si>
  <si>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</si>
  <si>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</si>
  <si>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</si>
  <si>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</si>
  <si>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</si>
  <si>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</si>
  <si>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</si>
  <si>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</si>
  <si>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</si>
  <si>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</si>
  <si>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</si>
  <si>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</si>
  <si>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</si>
  <si>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</si>
  <si>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</si>
  <si>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</si>
  <si>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</si>
  <si>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</si>
  <si>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</si>
  <si>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</si>
  <si>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</si>
  <si>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</si>
  <si>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</si>
  <si>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</si>
  <si>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</si>
  <si>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</si>
  <si>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</si>
  <si>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</si>
  <si>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</si>
  <si>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</si>
  <si>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</si>
  <si>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</si>
  <si>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</si>
  <si>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</si>
  <si>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</si>
  <si>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</si>
  <si>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</si>
  <si>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</si>
  <si>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</si>
  <si>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</si>
  <si>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</si>
  <si>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</si>
  <si>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</si>
  <si>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</si>
  <si>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</si>
  <si>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</si>
  <si>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</si>
  <si>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</si>
  <si>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</si>
  <si>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</si>
  <si>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</si>
  <si>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</si>
  <si>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</si>
  <si>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</si>
  <si>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</si>
  <si>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</si>
  <si>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</si>
  <si>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</si>
  <si>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</si>
  <si>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</si>
  <si>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</si>
  <si>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</si>
  <si>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</si>
  <si>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</si>
  <si>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</si>
  <si>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</si>
  <si>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</si>
  <si>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</si>
  <si>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</si>
  <si>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</si>
  <si>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</si>
  <si>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</si>
  <si>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</si>
  <si>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</si>
  <si>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</si>
  <si>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</si>
  <si>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</si>
  <si>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</si>
  <si>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</si>
  <si>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</si>
  <si>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</si>
  <si>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</si>
  <si>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</si>
  <si>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</si>
  <si>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</si>
  <si>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</si>
  <si>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</si>
  <si>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</si>
  <si>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</si>
  <si>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</si>
  <si>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</si>
  <si>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</si>
  <si>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</si>
  <si>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</si>
  <si>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</si>
  <si>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</si>
  <si>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</si>
  <si>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</si>
  <si>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</si>
  <si>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</si>
  <si>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</si>
  <si>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</si>
  <si>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</si>
  <si>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</si>
  <si>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</si>
  <si>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</si>
  <si>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</si>
  <si>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</si>
  <si>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</si>
  <si>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</si>
  <si>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</si>
  <si>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</si>
  <si>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</si>
  <si>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</si>
  <si>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</si>
  <si>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</si>
  <si>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</si>
  <si>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</si>
  <si>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</si>
  <si>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</si>
  <si>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</si>
  <si>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</si>
  <si>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</si>
  <si>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</si>
  <si>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</si>
  <si>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</si>
  <si>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</si>
  <si>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</si>
  <si>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</si>
  <si>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</si>
  <si>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</si>
  <si>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</si>
  <si>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</si>
  <si>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</si>
  <si>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</si>
  <si>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</si>
  <si>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</si>
  <si>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</si>
  <si>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</si>
  <si>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</si>
  <si>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</si>
  <si>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</si>
  <si>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</si>
  <si>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</si>
  <si>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</si>
  <si>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</si>
  <si>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</si>
  <si>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</si>
  <si>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</si>
  <si>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</si>
  <si>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</si>
  <si>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</si>
  <si>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</si>
  <si>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</si>
  <si>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</si>
  <si>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</si>
  <si>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</si>
  <si>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</si>
  <si>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</si>
  <si>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</si>
  <si>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</si>
  <si>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</si>
  <si>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</si>
  <si>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</si>
  <si>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</si>
  <si>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</si>
  <si>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</si>
  <si>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</si>
  <si>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</si>
  <si>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</si>
  <si>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</si>
  <si>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</si>
  <si>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</si>
  <si>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</si>
  <si>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</si>
  <si>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</si>
  <si>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</si>
  <si>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</si>
  <si>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</si>
  <si>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</si>
  <si>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</si>
  <si>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</si>
  <si>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</si>
  <si>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</si>
  <si>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</si>
  <si>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</si>
  <si>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</si>
  <si>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</si>
  <si>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</si>
  <si>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</si>
  <si>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</si>
  <si>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</si>
  <si>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</si>
  <si>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</si>
  <si>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</si>
  <si>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</si>
  <si>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</si>
  <si>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</si>
  <si>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</si>
  <si>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</si>
  <si>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</si>
  <si>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</si>
  <si>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</si>
  <si>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</si>
  <si>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</si>
  <si>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</si>
  <si>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</si>
  <si>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</si>
  <si>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</si>
  <si>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</si>
  <si>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</si>
  <si>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</si>
  <si>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</si>
  <si>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</si>
  <si>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</si>
  <si>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</si>
  <si>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</si>
  <si>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</si>
  <si>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</si>
  <si>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</si>
  <si>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</si>
  <si>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</si>
  <si>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</si>
  <si>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</si>
  <si>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</si>
  <si>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</si>
  <si>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</si>
  <si>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</si>
  <si>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</si>
  <si>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</si>
  <si>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</si>
  <si>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</si>
  <si>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</si>
  <si>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</si>
  <si>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</si>
  <si>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</si>
  <si>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</si>
  <si>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</si>
  <si>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</si>
  <si>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</si>
  <si>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</si>
  <si>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</si>
  <si>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</si>
  <si>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</si>
  <si>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</si>
  <si>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</si>
  <si>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</si>
  <si>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</si>
  <si>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</si>
  <si>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</si>
  <si>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</si>
  <si>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</si>
  <si>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</si>
  <si>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</si>
  <si>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</si>
  <si>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</si>
  <si>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</si>
  <si>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</si>
  <si>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</si>
  <si>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</si>
  <si>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</si>
  <si>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</si>
  <si>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</si>
  <si>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</si>
  <si>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</si>
  <si>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</si>
  <si>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</si>
  <si>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</si>
  <si>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</si>
  <si>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</si>
  <si>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</si>
  <si>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</si>
  <si>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</si>
  <si>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</si>
  <si>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</si>
  <si>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</si>
  <si>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</si>
  <si>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</si>
  <si>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</si>
  <si>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</si>
  <si>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</si>
  <si>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</si>
  <si>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</si>
  <si>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</si>
  <si>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</si>
  <si>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</si>
  <si>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</si>
  <si>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</si>
  <si>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</si>
  <si>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</si>
  <si>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</si>
  <si>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</si>
  <si>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</si>
  <si>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</si>
  <si>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</si>
  <si>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</si>
  <si>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</si>
  <si>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</si>
  <si>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</si>
  <si>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</si>
  <si>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</si>
  <si>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</si>
  <si>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</si>
  <si>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</si>
  <si>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</si>
  <si>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</si>
  <si>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</si>
  <si>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</si>
  <si>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</si>
  <si>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</si>
  <si>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</si>
  <si>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</si>
  <si>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</si>
  <si>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</si>
  <si>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</si>
  <si>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</si>
  <si>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</si>
  <si>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</si>
  <si>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</si>
  <si>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</si>
  <si>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</si>
  <si>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</si>
  <si>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</si>
  <si>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</si>
  <si>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</si>
  <si>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</si>
  <si>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</si>
  <si>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</si>
  <si>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</si>
  <si>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</si>
  <si>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</si>
  <si>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</si>
  <si>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</si>
  <si>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</si>
  <si>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</si>
  <si>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</si>
  <si>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</si>
  <si>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</si>
  <si>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</si>
  <si>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</si>
  <si>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</si>
  <si>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</si>
  <si>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</si>
  <si>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</si>
  <si>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</si>
  <si>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</si>
  <si>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</si>
  <si>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</si>
  <si>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</si>
  <si>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</si>
  <si>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</si>
  <si>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</si>
  <si>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</si>
  <si>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</si>
  <si>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</si>
  <si>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</si>
  <si>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</si>
  <si>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</si>
  <si>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</si>
  <si>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</si>
  <si>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</si>
  <si>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</si>
  <si>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</si>
  <si>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</si>
  <si>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</si>
  <si>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</si>
  <si>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</si>
  <si>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</si>
  <si>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</si>
  <si>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</si>
  <si>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</si>
  <si>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</si>
  <si>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</si>
  <si>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</si>
  <si>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</si>
  <si>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</si>
  <si>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</si>
  <si>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</si>
  <si>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</si>
  <si>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</si>
  <si>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</si>
  <si>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</si>
  <si>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</si>
  <si>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</si>
  <si>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</si>
  <si>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</si>
  <si>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</si>
  <si>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</si>
  <si>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</si>
  <si>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</si>
  <si>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</si>
  <si>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</si>
  <si>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</si>
  <si>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</si>
  <si>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</si>
  <si>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</si>
  <si>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</si>
  <si>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</si>
  <si>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</si>
  <si>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</si>
  <si>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</si>
  <si>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</si>
  <si>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</si>
  <si>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</si>
  <si>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</si>
  <si>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</si>
  <si>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</si>
  <si>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</si>
  <si>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</si>
  <si>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</si>
  <si>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</si>
  <si>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</si>
  <si>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</si>
  <si>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</si>
  <si>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</si>
  <si>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</si>
  <si>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</si>
  <si>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</si>
  <si>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</si>
  <si>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</si>
  <si>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</si>
  <si>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</si>
  <si>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</si>
  <si>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</si>
  <si>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</si>
  <si>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</si>
  <si>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</si>
  <si>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</si>
  <si>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</si>
  <si>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</si>
  <si>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</si>
  <si>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</si>
  <si>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</si>
  <si>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</si>
  <si>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</si>
  <si>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</si>
  <si>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</si>
  <si>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</si>
  <si>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</si>
  <si>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</si>
  <si>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</si>
  <si>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</si>
  <si>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</si>
  <si>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</si>
  <si>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</si>
  <si>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</si>
  <si>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</si>
  <si>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</si>
  <si>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</si>
  <si>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</si>
  <si>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</si>
  <si>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</si>
  <si>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</si>
  <si>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</si>
  <si>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</si>
  <si>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</si>
  <si>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</si>
  <si>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</si>
  <si>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</si>
  <si>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</si>
  <si>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</si>
  <si>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</si>
  <si>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</si>
  <si>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</si>
  <si>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</si>
  <si>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</si>
  <si>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</si>
  <si>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</si>
  <si>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</si>
  <si>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</si>
  <si>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</si>
  <si>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Сергеевич</t>
  </si>
  <si>
    <t>Александрович</t>
  </si>
  <si>
    <t>Андреевна</t>
  </si>
  <si>
    <t>географии</t>
  </si>
  <si>
    <t>Морозова</t>
  </si>
  <si>
    <t>Анастасия</t>
  </si>
  <si>
    <t>Валерьевна</t>
  </si>
  <si>
    <t>Дреев</t>
  </si>
  <si>
    <t>Эдуард</t>
  </si>
  <si>
    <t>Романенко</t>
  </si>
  <si>
    <t>Элина</t>
  </si>
  <si>
    <t>Назаров</t>
  </si>
  <si>
    <t>Анатолий</t>
  </si>
  <si>
    <t>Бех</t>
  </si>
  <si>
    <t>Викктория</t>
  </si>
  <si>
    <t>Владимировна</t>
  </si>
  <si>
    <t>Колесникова</t>
  </si>
  <si>
    <t>Виктория</t>
  </si>
  <si>
    <t>Алексеевна</t>
  </si>
  <si>
    <t>Магомедов</t>
  </si>
  <si>
    <t>Ислам</t>
  </si>
  <si>
    <t>Шамильевич</t>
  </si>
  <si>
    <t>Зубкова</t>
  </si>
  <si>
    <t>Маргарита</t>
  </si>
  <si>
    <t>Александровна</t>
  </si>
  <si>
    <t>Андропова</t>
  </si>
  <si>
    <t>Дарья</t>
  </si>
  <si>
    <t>Бачурина</t>
  </si>
  <si>
    <t>Евгеньевна</t>
  </si>
  <si>
    <t xml:space="preserve">Абакумов </t>
  </si>
  <si>
    <t>Артем</t>
  </si>
  <si>
    <t>Андреевич</t>
  </si>
  <si>
    <t>Бородавченко</t>
  </si>
  <si>
    <t>Курбанова</t>
  </si>
  <si>
    <t>Диерабону</t>
  </si>
  <si>
    <t>Зафаровна</t>
  </si>
  <si>
    <t>Бирюков</t>
  </si>
  <si>
    <t>Пономарев</t>
  </si>
  <si>
    <t>Дмитрий</t>
  </si>
  <si>
    <t>Гиря</t>
  </si>
  <si>
    <t>Татьяна</t>
  </si>
  <si>
    <t>Юрьевна</t>
  </si>
  <si>
    <t xml:space="preserve">Кобцев </t>
  </si>
  <si>
    <t>Илья</t>
  </si>
  <si>
    <t>Михайлович</t>
  </si>
  <si>
    <t xml:space="preserve">Кривомазов </t>
  </si>
  <si>
    <t>Денис</t>
  </si>
  <si>
    <t>Романович</t>
  </si>
  <si>
    <t>Осадченко</t>
  </si>
  <si>
    <t xml:space="preserve">Александр </t>
  </si>
  <si>
    <t>Петрович</t>
  </si>
  <si>
    <t>Закупина</t>
  </si>
  <si>
    <t>Мария</t>
  </si>
  <si>
    <t>Павловна</t>
  </si>
  <si>
    <t>Комиссарова</t>
  </si>
  <si>
    <t>Софья</t>
  </si>
  <si>
    <t>Васильевна</t>
  </si>
  <si>
    <t>Мисюкова</t>
  </si>
  <si>
    <t>Викторовна</t>
  </si>
  <si>
    <t>Сазаева</t>
  </si>
  <si>
    <t>Линора</t>
  </si>
  <si>
    <t>Хабибовна</t>
  </si>
  <si>
    <t>Кошлякова</t>
  </si>
  <si>
    <t>Михайловский</t>
  </si>
  <si>
    <t>Тимофей</t>
  </si>
  <si>
    <t>Вячеславович</t>
  </si>
  <si>
    <t>Яцкая</t>
  </si>
  <si>
    <t>Алина</t>
  </si>
  <si>
    <t>Сергеевна</t>
  </si>
  <si>
    <t>Мирошников</t>
  </si>
  <si>
    <t>Валерий</t>
  </si>
  <si>
    <t>Кучинский</t>
  </si>
  <si>
    <t>Артём</t>
  </si>
  <si>
    <t xml:space="preserve">Живилов </t>
  </si>
  <si>
    <t xml:space="preserve">Дмитрий </t>
  </si>
  <si>
    <t xml:space="preserve">Фильчуков </t>
  </si>
  <si>
    <t xml:space="preserve">Иван </t>
  </si>
  <si>
    <t>Евгеньевич</t>
  </si>
  <si>
    <t>Лысенко</t>
  </si>
  <si>
    <t>Вероника</t>
  </si>
  <si>
    <t>Ксения</t>
  </si>
  <si>
    <t>Жабкина</t>
  </si>
  <si>
    <t>Криулин</t>
  </si>
  <si>
    <t>Богдан</t>
  </si>
  <si>
    <t>Кармазин</t>
  </si>
  <si>
    <t>Арсений</t>
  </si>
  <si>
    <t>Рыбалкин</t>
  </si>
  <si>
    <t>Сергей</t>
  </si>
  <si>
    <t>Владимирович</t>
  </si>
  <si>
    <t>Давыдова</t>
  </si>
  <si>
    <t>Романовна</t>
  </si>
  <si>
    <t>Гривко</t>
  </si>
  <si>
    <t>Ивановна</t>
  </si>
  <si>
    <t>Тисленко</t>
  </si>
  <si>
    <t>Инна</t>
  </si>
  <si>
    <t>Геоня</t>
  </si>
  <si>
    <t>Елизавета</t>
  </si>
  <si>
    <t>Николаевна</t>
  </si>
  <si>
    <t>Гросс</t>
  </si>
  <si>
    <t>Мишуренко</t>
  </si>
  <si>
    <t>Надежда</t>
  </si>
  <si>
    <t>Кириллова</t>
  </si>
  <si>
    <t>Милена</t>
  </si>
  <si>
    <t>Клячина</t>
  </si>
  <si>
    <t>Мадина</t>
  </si>
  <si>
    <t>Салмановна</t>
  </si>
  <si>
    <t>Евсеенко</t>
  </si>
  <si>
    <t>Елена</t>
  </si>
  <si>
    <t>Опрышко</t>
  </si>
  <si>
    <t>Полина</t>
  </si>
  <si>
    <t>Михайленко</t>
  </si>
  <si>
    <t>Сажина</t>
  </si>
  <si>
    <t xml:space="preserve">Богомаз </t>
  </si>
  <si>
    <t>Сергиенко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</si>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</sst>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60;&#1086;&#1088;&#1084;&#1072;%203_&#1064;&#1069;_&#1042;&#1089;&#1054;&#1064;_2021_2022%20_&#1075;&#1077;&#1086;&#1075;&#1088;&#1072;&#1092;&#1080;&#1103;/&#1058;&#1077;&#1088;&#1085;&#1086;&#1074;&#1089;&#1082;&#1072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20.989/_&#1052;&#1041;&#1054;&#1059;%20&#1052;&#1072;&#1083;&#1100;&#1095;&#1077;&#1074;&#1089;&#1082;&#1072;&#1103;%20&#1057;&#1054;&#1064;_&#1075;&#1077;&#1086;&#1075;&#1088;&#1072;&#1092;&#1080;&#1103;_7_&#1092;&#1086;&#1088;&#1084;&#1072;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Temp1_&#1052;&#1041;&#1054;&#1059;%20&#1054;&#1083;&#1100;&#1093;&#1086;&#1074;&#1086;-&#1056;&#1086;&#1075;&#1089;&#1082;&#1072;&#1103;%20&#1057;&#1054;&#1064;_&#1075;&#1077;&#1086;&#1075;&#1088;&#1072;&#1092;&#1080;&#1103;_&#1092;&#1086;&#1088;&#1084;&#1072;%203.zip/&#1052;&#1041;&#1054;&#1059;%20&#1054;&#1083;&#1100;&#1093;&#1086;&#1074;&#1086;-&#1056;&#1086;&#1075;&#1089;&#1082;&#1072;&#1103;%20&#1057;&#1054;&#1064;_&#1075;&#1077;&#1086;&#1075;&#1088;&#1072;&#1092;&#1080;&#1103;_&#1092;&#1086;&#1088;&#1084;&#1072;%203/&#1052;&#1041;&#1054;&#1059;%20&#1054;&#1083;&#1100;&#1093;&#1086;&#1074;&#1086;-&#1056;&#1086;&#1075;&#1089;&#1082;&#1072;&#1103;%20&#1057;&#1054;&#1064;_&#1075;&#1077;&#1086;&#1075;&#1088;&#1072;&#1092;&#1080;&#1103;_7_&#1092;&#1086;&#1088;&#1084;&#1072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ung/AppData/Local/Temp/Rar$DI25.197/&#1052;&#1041;&#1054;&#1059;%20&#1050;&#1088;&#1080;&#1074;&#1086;&#1088;&#1086;&#1078;&#1089;&#1082;&#1072;&#1103;%20&#1057;&#1054;&#1064;_&#1075;&#1077;&#1086;&#1075;&#1088;&#1072;&#1092;&#1080;&#1103;_7_&#1092;&#1086;&#1088;&#1084;&#1072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5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1" t="s">
        <v>2795</v>
      </c>
      <c r="C3" s="41"/>
      <c r="D3" s="2"/>
      <c r="E3" s="33"/>
      <c r="F3" s="29"/>
      <c r="G3" s="1"/>
      <c r="H3" s="13"/>
      <c r="I3" s="1"/>
    </row>
    <row r="4" spans="1:10" x14ac:dyDescent="0.3">
      <c r="A4" s="42">
        <v>44476</v>
      </c>
      <c r="B4" s="43"/>
      <c r="C4" s="43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4" t="s">
        <v>2906</v>
      </c>
    </row>
    <row r="8" spans="1:10" s="14" customFormat="1" ht="50.25" customHeight="1" x14ac:dyDescent="0.3">
      <c r="A8" s="16">
        <v>1</v>
      </c>
      <c r="B8" s="36" t="s">
        <v>2814</v>
      </c>
      <c r="C8" s="36" t="s">
        <v>2815</v>
      </c>
      <c r="D8" s="36" t="s">
        <v>2816</v>
      </c>
      <c r="E8" s="39">
        <v>287</v>
      </c>
      <c r="F8" s="37" t="str">
        <f>VLOOKUP(E8,ОО!C:E,3,FALSE)</f>
        <v>Муниципальное общеобразовательное учреждение средняя общеобразовательная школа № 5</v>
      </c>
      <c r="G8" s="38">
        <v>7</v>
      </c>
      <c r="H8" s="36" t="s">
        <v>316</v>
      </c>
      <c r="I8" s="38">
        <v>18</v>
      </c>
      <c r="J8" s="45">
        <f>I8/34.5</f>
        <v>0.52173913043478259</v>
      </c>
    </row>
    <row r="9" spans="1:10" s="14" customFormat="1" ht="50.25" customHeight="1" x14ac:dyDescent="0.3">
      <c r="A9" s="16">
        <v>2</v>
      </c>
      <c r="B9" s="11" t="s">
        <v>2876</v>
      </c>
      <c r="C9" s="11" t="s">
        <v>2877</v>
      </c>
      <c r="D9" s="11" t="s">
        <v>2823</v>
      </c>
      <c r="E9" s="10">
        <v>292</v>
      </c>
      <c r="F9" s="32" t="str">
        <f>VLOOKUP(E9,ОО!C:E,3,FALSE)</f>
        <v>Муниципальное бюджетное общеобразовательное учреждение Волошинская средняя общеобразовательная школа</v>
      </c>
      <c r="G9" s="12">
        <v>7</v>
      </c>
      <c r="H9" s="36" t="s">
        <v>316</v>
      </c>
      <c r="I9" s="38">
        <v>18</v>
      </c>
      <c r="J9" s="45">
        <f t="shared" ref="J9:J56" si="0">I9/34.5</f>
        <v>0.52173913043478259</v>
      </c>
    </row>
    <row r="10" spans="1:10" s="14" customFormat="1" ht="50.25" customHeight="1" x14ac:dyDescent="0.3">
      <c r="A10" s="16">
        <v>3</v>
      </c>
      <c r="B10" s="11" t="s">
        <v>2865</v>
      </c>
      <c r="C10" s="11" t="s">
        <v>2866</v>
      </c>
      <c r="D10" s="11" t="s">
        <v>2793</v>
      </c>
      <c r="E10" s="10">
        <v>2942</v>
      </c>
      <c r="F10" s="32" t="str">
        <f>VLOOKUP(E10,[1]ОО!C:E,3,FALSE)</f>
        <v>Муниципальное бюджетное общеобразовательное учреждение Терновская основная общеобразовательная школа №2</v>
      </c>
      <c r="G10" s="12">
        <v>7</v>
      </c>
      <c r="H10" s="36" t="s">
        <v>316</v>
      </c>
      <c r="I10" s="38">
        <v>17.5</v>
      </c>
      <c r="J10" s="45">
        <f t="shared" si="0"/>
        <v>0.50724637681159424</v>
      </c>
    </row>
    <row r="11" spans="1:10" s="14" customFormat="1" ht="50.25" customHeight="1" x14ac:dyDescent="0.3">
      <c r="A11" s="16">
        <v>4</v>
      </c>
      <c r="B11" s="11" t="s">
        <v>2867</v>
      </c>
      <c r="C11" s="11" t="s">
        <v>2868</v>
      </c>
      <c r="D11" s="11" t="s">
        <v>2869</v>
      </c>
      <c r="E11" s="10">
        <v>2942</v>
      </c>
      <c r="F11" s="32" t="str">
        <f>VLOOKUP(E11,[1]ОО!C:E,3,FALSE)</f>
        <v>Муниципальное бюджетное общеобразовательное учреждение Терновская основная общеобразовательная школа №2</v>
      </c>
      <c r="G11" s="12">
        <v>7</v>
      </c>
      <c r="H11" s="36" t="s">
        <v>316</v>
      </c>
      <c r="I11" s="38">
        <v>17.5</v>
      </c>
      <c r="J11" s="45">
        <f t="shared" si="0"/>
        <v>0.50724637681159424</v>
      </c>
    </row>
    <row r="12" spans="1:10" s="14" customFormat="1" ht="50.25" customHeight="1" x14ac:dyDescent="0.3">
      <c r="A12" s="16">
        <v>5</v>
      </c>
      <c r="B12" s="11" t="s">
        <v>2855</v>
      </c>
      <c r="C12" s="11" t="s">
        <v>2856</v>
      </c>
      <c r="D12" s="11" t="s">
        <v>2857</v>
      </c>
      <c r="E12" s="10">
        <v>299</v>
      </c>
      <c r="F12" s="32" t="str">
        <f>VLOOKUP(E12,[2]ОО!C:E,3,FALSE)</f>
        <v>Муниципальное бюджетное общеобразовательное учреждение Мальчевская средняя общеобразовательная школа</v>
      </c>
      <c r="G12" s="12">
        <v>7</v>
      </c>
      <c r="H12" s="11" t="s">
        <v>318</v>
      </c>
      <c r="I12" s="12">
        <v>15</v>
      </c>
      <c r="J12" s="45">
        <f t="shared" si="0"/>
        <v>0.43478260869565216</v>
      </c>
    </row>
    <row r="13" spans="1:10" s="14" customFormat="1" ht="50.25" customHeight="1" x14ac:dyDescent="0.3">
      <c r="A13" s="10">
        <v>6</v>
      </c>
      <c r="B13" s="11" t="s">
        <v>2796</v>
      </c>
      <c r="C13" s="11" t="s">
        <v>2797</v>
      </c>
      <c r="D13" s="11" t="s">
        <v>2798</v>
      </c>
      <c r="E13" s="10">
        <v>289</v>
      </c>
      <c r="F13" s="32" t="s">
        <v>2053</v>
      </c>
      <c r="G13" s="12">
        <v>7</v>
      </c>
      <c r="H13" s="11" t="s">
        <v>318</v>
      </c>
      <c r="I13" s="12">
        <v>15</v>
      </c>
      <c r="J13" s="45">
        <f t="shared" si="0"/>
        <v>0.43478260869565216</v>
      </c>
    </row>
    <row r="14" spans="1:10" s="14" customFormat="1" ht="50.25" customHeight="1" x14ac:dyDescent="0.3">
      <c r="A14" s="10">
        <v>7</v>
      </c>
      <c r="B14" s="11" t="s">
        <v>2873</v>
      </c>
      <c r="C14" s="11" t="s">
        <v>2872</v>
      </c>
      <c r="D14" s="11" t="s">
        <v>2810</v>
      </c>
      <c r="E14" s="10">
        <v>288</v>
      </c>
      <c r="F14" s="32" t="s">
        <v>2353</v>
      </c>
      <c r="G14" s="12">
        <v>7</v>
      </c>
      <c r="H14" s="11" t="s">
        <v>318</v>
      </c>
      <c r="I14" s="12">
        <v>15</v>
      </c>
      <c r="J14" s="45">
        <f t="shared" si="0"/>
        <v>0.43478260869565216</v>
      </c>
    </row>
    <row r="15" spans="1:10" s="14" customFormat="1" ht="50.25" customHeight="1" x14ac:dyDescent="0.3">
      <c r="A15" s="10">
        <v>8</v>
      </c>
      <c r="B15" s="11" t="s">
        <v>2874</v>
      </c>
      <c r="C15" s="11" t="s">
        <v>2875</v>
      </c>
      <c r="D15" s="11" t="s">
        <v>2839</v>
      </c>
      <c r="E15" s="10">
        <v>288</v>
      </c>
      <c r="F15" s="32" t="s">
        <v>2353</v>
      </c>
      <c r="G15" s="12">
        <v>7</v>
      </c>
      <c r="H15" s="11" t="s">
        <v>318</v>
      </c>
      <c r="I15" s="12">
        <v>15</v>
      </c>
      <c r="J15" s="45">
        <f t="shared" si="0"/>
        <v>0.43478260869565216</v>
      </c>
    </row>
    <row r="16" spans="1:10" s="14" customFormat="1" ht="50.25" customHeight="1" x14ac:dyDescent="0.3">
      <c r="A16" s="10">
        <v>9</v>
      </c>
      <c r="B16" s="11" t="s">
        <v>2893</v>
      </c>
      <c r="C16" s="11" t="s">
        <v>2894</v>
      </c>
      <c r="D16" s="11" t="s">
        <v>2816</v>
      </c>
      <c r="E16" s="10">
        <v>306</v>
      </c>
      <c r="F16" s="32" t="s">
        <v>2379</v>
      </c>
      <c r="G16" s="12">
        <v>7</v>
      </c>
      <c r="H16" s="11" t="s">
        <v>318</v>
      </c>
      <c r="I16" s="12">
        <v>15</v>
      </c>
      <c r="J16" s="45">
        <f t="shared" si="0"/>
        <v>0.43478260869565216</v>
      </c>
    </row>
    <row r="17" spans="1:10" s="14" customFormat="1" ht="50.25" customHeight="1" x14ac:dyDescent="0.3">
      <c r="A17" s="10">
        <v>10</v>
      </c>
      <c r="B17" s="11" t="s">
        <v>2895</v>
      </c>
      <c r="C17" s="11" t="s">
        <v>2896</v>
      </c>
      <c r="D17" s="11" t="s">
        <v>2897</v>
      </c>
      <c r="E17" s="10">
        <v>306</v>
      </c>
      <c r="F17" s="32" t="s">
        <v>2379</v>
      </c>
      <c r="G17" s="12">
        <v>7</v>
      </c>
      <c r="H17" s="11" t="s">
        <v>318</v>
      </c>
      <c r="I17" s="12">
        <v>15</v>
      </c>
      <c r="J17" s="45">
        <f t="shared" si="0"/>
        <v>0.43478260869565216</v>
      </c>
    </row>
    <row r="18" spans="1:10" s="14" customFormat="1" ht="50.25" customHeight="1" x14ac:dyDescent="0.3">
      <c r="A18" s="10">
        <v>11</v>
      </c>
      <c r="B18" s="11" t="s">
        <v>2858</v>
      </c>
      <c r="C18" s="11" t="s">
        <v>2859</v>
      </c>
      <c r="D18" s="11" t="s">
        <v>2860</v>
      </c>
      <c r="E18" s="10">
        <v>299</v>
      </c>
      <c r="F18" s="32" t="str">
        <f>VLOOKUP(E18,[2]ОО!C:E,3,FALSE)</f>
        <v>Муниципальное бюджетное общеобразовательное учреждение Мальчевская средняя общеобразовательная школа</v>
      </c>
      <c r="G18" s="12">
        <v>7</v>
      </c>
      <c r="H18" s="11" t="s">
        <v>318</v>
      </c>
      <c r="I18" s="12">
        <v>14.5</v>
      </c>
      <c r="J18" s="45">
        <f t="shared" si="0"/>
        <v>0.42028985507246375</v>
      </c>
    </row>
    <row r="19" spans="1:10" s="14" customFormat="1" ht="50.25" customHeight="1" x14ac:dyDescent="0.3">
      <c r="A19" s="10">
        <v>12</v>
      </c>
      <c r="B19" s="11" t="s">
        <v>2902</v>
      </c>
      <c r="C19" s="11" t="s">
        <v>2818</v>
      </c>
      <c r="D19" s="11" t="s">
        <v>2816</v>
      </c>
      <c r="E19" s="10">
        <v>2945</v>
      </c>
      <c r="F19" s="32" t="s">
        <v>2398</v>
      </c>
      <c r="G19" s="12">
        <v>7</v>
      </c>
      <c r="H19" s="11" t="s">
        <v>318</v>
      </c>
      <c r="I19" s="12">
        <v>14.5</v>
      </c>
      <c r="J19" s="45">
        <f t="shared" si="0"/>
        <v>0.42028985507246375</v>
      </c>
    </row>
    <row r="20" spans="1:10" s="14" customFormat="1" ht="50.25" customHeight="1" x14ac:dyDescent="0.3">
      <c r="A20" s="10">
        <v>13</v>
      </c>
      <c r="B20" s="11" t="s">
        <v>2817</v>
      </c>
      <c r="C20" s="11" t="s">
        <v>2818</v>
      </c>
      <c r="D20" s="11" t="s">
        <v>2810</v>
      </c>
      <c r="E20" s="10">
        <v>287</v>
      </c>
      <c r="F20" s="37" t="str">
        <f>VLOOKUP(E20,ОО!C:E,3,FALSE)</f>
        <v>Муниципальное общеобразовательное учреждение средняя общеобразовательная школа № 5</v>
      </c>
      <c r="G20" s="12">
        <v>7</v>
      </c>
      <c r="H20" s="11" t="s">
        <v>318</v>
      </c>
      <c r="I20" s="12">
        <v>14</v>
      </c>
      <c r="J20" s="45">
        <f t="shared" si="0"/>
        <v>0.40579710144927539</v>
      </c>
    </row>
    <row r="21" spans="1:10" s="14" customFormat="1" ht="50.25" customHeight="1" x14ac:dyDescent="0.3">
      <c r="A21" s="10">
        <v>14</v>
      </c>
      <c r="B21" s="11" t="s">
        <v>2828</v>
      </c>
      <c r="C21" s="11" t="s">
        <v>2822</v>
      </c>
      <c r="D21" s="11" t="s">
        <v>2793</v>
      </c>
      <c r="E21" s="10">
        <v>284</v>
      </c>
      <c r="F21" s="32" t="s">
        <v>2051</v>
      </c>
      <c r="G21" s="12">
        <v>7</v>
      </c>
      <c r="H21" s="11" t="s">
        <v>318</v>
      </c>
      <c r="I21" s="12">
        <v>14</v>
      </c>
      <c r="J21" s="45">
        <f t="shared" si="0"/>
        <v>0.40579710144927539</v>
      </c>
    </row>
    <row r="22" spans="1:10" s="14" customFormat="1" ht="50.25" customHeight="1" x14ac:dyDescent="0.3">
      <c r="A22" s="10">
        <v>15</v>
      </c>
      <c r="B22" s="11" t="s">
        <v>2870</v>
      </c>
      <c r="C22" s="11" t="s">
        <v>2871</v>
      </c>
      <c r="D22" s="11" t="s">
        <v>2860</v>
      </c>
      <c r="E22" s="10">
        <v>2942</v>
      </c>
      <c r="F22" s="32" t="str">
        <f>VLOOKUP(E22,[1]ОО!C:E,3,FALSE)</f>
        <v>Муниципальное бюджетное общеобразовательное учреждение Терновская основная общеобразовательная школа №2</v>
      </c>
      <c r="G22" s="12">
        <v>7</v>
      </c>
      <c r="H22" s="11" t="s">
        <v>318</v>
      </c>
      <c r="I22" s="12">
        <v>14</v>
      </c>
      <c r="J22" s="45">
        <f t="shared" si="0"/>
        <v>0.40579710144927539</v>
      </c>
    </row>
    <row r="23" spans="1:10" s="14" customFormat="1" ht="50.25" customHeight="1" x14ac:dyDescent="0.3">
      <c r="A23" s="10">
        <v>16</v>
      </c>
      <c r="B23" s="11" t="s">
        <v>2900</v>
      </c>
      <c r="C23" s="11" t="s">
        <v>2901</v>
      </c>
      <c r="D23" s="11" t="s">
        <v>2816</v>
      </c>
      <c r="E23" s="10">
        <v>2945</v>
      </c>
      <c r="F23" s="32" t="s">
        <v>2398</v>
      </c>
      <c r="G23" s="12">
        <v>7</v>
      </c>
      <c r="H23" s="11" t="s">
        <v>318</v>
      </c>
      <c r="I23" s="12">
        <v>14</v>
      </c>
      <c r="J23" s="45">
        <f t="shared" si="0"/>
        <v>0.40579710144927539</v>
      </c>
    </row>
    <row r="24" spans="1:10" s="14" customFormat="1" ht="50.25" customHeight="1" x14ac:dyDescent="0.3">
      <c r="A24" s="10">
        <v>17</v>
      </c>
      <c r="B24" s="11" t="s">
        <v>2903</v>
      </c>
      <c r="C24" s="11" t="s">
        <v>2797</v>
      </c>
      <c r="D24" s="11" t="s">
        <v>2816</v>
      </c>
      <c r="E24" s="10">
        <v>2945</v>
      </c>
      <c r="F24" s="32" t="s">
        <v>2398</v>
      </c>
      <c r="G24" s="12">
        <v>7</v>
      </c>
      <c r="H24" s="11" t="s">
        <v>318</v>
      </c>
      <c r="I24" s="12">
        <v>13.75</v>
      </c>
      <c r="J24" s="45">
        <f t="shared" si="0"/>
        <v>0.39855072463768115</v>
      </c>
    </row>
    <row r="25" spans="1:10" s="14" customFormat="1" ht="50.25" customHeight="1" x14ac:dyDescent="0.3">
      <c r="A25" s="10">
        <v>18</v>
      </c>
      <c r="B25" s="11" t="s">
        <v>2883</v>
      </c>
      <c r="C25" s="11" t="s">
        <v>2872</v>
      </c>
      <c r="D25" s="11" t="s">
        <v>2884</v>
      </c>
      <c r="E25" s="10">
        <v>304</v>
      </c>
      <c r="F25" s="32" t="str">
        <f>VLOOKUP(E25,[3]ОО!C:E,3,FALSE)</f>
        <v>Муниципальное бюджетное общеобразовательное учреждение Ольхово-Рогская средняя общеобразовательная школа</v>
      </c>
      <c r="G25" s="12">
        <v>7</v>
      </c>
      <c r="H25" s="11" t="s">
        <v>318</v>
      </c>
      <c r="I25" s="12">
        <v>12.75</v>
      </c>
      <c r="J25" s="45">
        <f t="shared" si="0"/>
        <v>0.36956521739130432</v>
      </c>
    </row>
    <row r="26" spans="1:10" s="14" customFormat="1" ht="50.25" customHeight="1" x14ac:dyDescent="0.3">
      <c r="A26" s="10">
        <v>19</v>
      </c>
      <c r="B26" s="11" t="s">
        <v>2904</v>
      </c>
      <c r="C26" s="11" t="s">
        <v>2847</v>
      </c>
      <c r="D26" s="11" t="s">
        <v>2860</v>
      </c>
      <c r="E26" s="10">
        <v>2940</v>
      </c>
      <c r="F26" s="32" t="s">
        <v>2390</v>
      </c>
      <c r="G26" s="12">
        <v>7</v>
      </c>
      <c r="H26" s="11" t="s">
        <v>318</v>
      </c>
      <c r="I26" s="12">
        <v>12.25</v>
      </c>
      <c r="J26" s="45">
        <f t="shared" si="0"/>
        <v>0.35507246376811596</v>
      </c>
    </row>
    <row r="27" spans="1:10" s="14" customFormat="1" ht="50.25" customHeight="1" x14ac:dyDescent="0.3">
      <c r="A27" s="10">
        <v>20</v>
      </c>
      <c r="B27" s="11" t="s">
        <v>2819</v>
      </c>
      <c r="C27" s="11" t="s">
        <v>2797</v>
      </c>
      <c r="D27" s="11" t="s">
        <v>2820</v>
      </c>
      <c r="E27" s="10">
        <v>287</v>
      </c>
      <c r="F27" s="32" t="str">
        <f>VLOOKUP(E27,ОО!C:E,3,FALSE)</f>
        <v>Муниципальное общеобразовательное учреждение средняя общеобразовательная школа № 5</v>
      </c>
      <c r="G27" s="12">
        <v>7</v>
      </c>
      <c r="H27" s="11" t="s">
        <v>318</v>
      </c>
      <c r="I27" s="12">
        <v>12</v>
      </c>
      <c r="J27" s="45">
        <f t="shared" si="0"/>
        <v>0.34782608695652173</v>
      </c>
    </row>
    <row r="28" spans="1:10" s="14" customFormat="1" ht="50.25" customHeight="1" x14ac:dyDescent="0.3">
      <c r="A28" s="10">
        <v>21</v>
      </c>
      <c r="B28" s="11" t="s">
        <v>2898</v>
      </c>
      <c r="C28" s="11" t="s">
        <v>2899</v>
      </c>
      <c r="D28" s="11" t="s">
        <v>2810</v>
      </c>
      <c r="E28" s="10">
        <v>2941</v>
      </c>
      <c r="F28" s="32" t="s">
        <v>2392</v>
      </c>
      <c r="G28" s="12">
        <v>7</v>
      </c>
      <c r="H28" s="11" t="s">
        <v>318</v>
      </c>
      <c r="I28" s="12">
        <v>12.5</v>
      </c>
      <c r="J28" s="45">
        <f t="shared" si="0"/>
        <v>0.36231884057971014</v>
      </c>
    </row>
    <row r="29" spans="1:10" s="14" customFormat="1" ht="50.25" customHeight="1" x14ac:dyDescent="0.3">
      <c r="A29" s="10">
        <v>22</v>
      </c>
      <c r="B29" s="11" t="s">
        <v>2799</v>
      </c>
      <c r="C29" s="11" t="s">
        <v>2800</v>
      </c>
      <c r="D29" s="11" t="s">
        <v>2792</v>
      </c>
      <c r="E29" s="10">
        <v>289</v>
      </c>
      <c r="F29" s="32" t="s">
        <v>2053</v>
      </c>
      <c r="G29" s="12">
        <v>7</v>
      </c>
      <c r="H29" s="11" t="s">
        <v>318</v>
      </c>
      <c r="I29" s="12">
        <v>11.5</v>
      </c>
      <c r="J29" s="45">
        <f t="shared" si="0"/>
        <v>0.33333333333333331</v>
      </c>
    </row>
    <row r="30" spans="1:10" s="14" customFormat="1" ht="50.25" customHeight="1" x14ac:dyDescent="0.3">
      <c r="A30" s="10">
        <v>23</v>
      </c>
      <c r="B30" s="11" t="s">
        <v>2885</v>
      </c>
      <c r="C30" s="11" t="s">
        <v>2886</v>
      </c>
      <c r="D30" s="11" t="s">
        <v>2810</v>
      </c>
      <c r="E30" s="10">
        <v>304</v>
      </c>
      <c r="F30" s="32" t="str">
        <f>VLOOKUP(E30,[3]ОО!C:E,3,FALSE)</f>
        <v>Муниципальное бюджетное общеобразовательное учреждение Ольхово-Рогская средняя общеобразовательная школа</v>
      </c>
      <c r="G30" s="12">
        <v>7</v>
      </c>
      <c r="H30" s="11" t="s">
        <v>318</v>
      </c>
      <c r="I30" s="12">
        <v>11.5</v>
      </c>
      <c r="J30" s="45">
        <f t="shared" si="0"/>
        <v>0.33333333333333331</v>
      </c>
    </row>
    <row r="31" spans="1:10" s="14" customFormat="1" ht="50.25" customHeight="1" x14ac:dyDescent="0.3">
      <c r="A31" s="10">
        <v>24</v>
      </c>
      <c r="B31" s="11" t="s">
        <v>2887</v>
      </c>
      <c r="C31" s="11" t="s">
        <v>2888</v>
      </c>
      <c r="D31" s="11" t="s">
        <v>2889</v>
      </c>
      <c r="E31" s="10">
        <v>304</v>
      </c>
      <c r="F31" s="32" t="str">
        <f>VLOOKUP(E31,[3]ОО!C:E,3,FALSE)</f>
        <v>Муниципальное бюджетное общеобразовательное учреждение Ольхово-Рогская средняя общеобразовательная школа</v>
      </c>
      <c r="G31" s="12">
        <v>7</v>
      </c>
      <c r="H31" s="11" t="s">
        <v>318</v>
      </c>
      <c r="I31" s="12">
        <v>11.25</v>
      </c>
      <c r="J31" s="45">
        <f t="shared" si="0"/>
        <v>0.32608695652173914</v>
      </c>
    </row>
    <row r="32" spans="1:10" ht="24" x14ac:dyDescent="0.3">
      <c r="A32" s="10">
        <v>25</v>
      </c>
      <c r="B32" s="11" t="s">
        <v>2801</v>
      </c>
      <c r="C32" s="11" t="s">
        <v>2802</v>
      </c>
      <c r="D32" s="11" t="s">
        <v>2794</v>
      </c>
      <c r="E32" s="10">
        <v>289</v>
      </c>
      <c r="F32" s="32" t="s">
        <v>2053</v>
      </c>
      <c r="G32" s="12">
        <v>7</v>
      </c>
      <c r="H32" s="11" t="s">
        <v>318</v>
      </c>
      <c r="I32" s="12">
        <v>10.5</v>
      </c>
      <c r="J32" s="45">
        <f t="shared" si="0"/>
        <v>0.30434782608695654</v>
      </c>
    </row>
    <row r="33" spans="1:10" ht="36" x14ac:dyDescent="0.3">
      <c r="A33" s="10">
        <v>26</v>
      </c>
      <c r="B33" s="11" t="s">
        <v>2890</v>
      </c>
      <c r="C33" s="11" t="s">
        <v>2818</v>
      </c>
      <c r="D33" s="11" t="s">
        <v>2860</v>
      </c>
      <c r="E33" s="10">
        <v>304</v>
      </c>
      <c r="F33" s="32" t="str">
        <f>VLOOKUP(E33,[3]ОО!C:E,3,FALSE)</f>
        <v>Муниципальное бюджетное общеобразовательное учреждение Ольхово-Рогская средняя общеобразовательная школа</v>
      </c>
      <c r="G33" s="12">
        <v>7</v>
      </c>
      <c r="H33" s="11" t="s">
        <v>318</v>
      </c>
      <c r="I33" s="12">
        <v>10.5</v>
      </c>
      <c r="J33" s="45">
        <f t="shared" si="0"/>
        <v>0.30434782608695654</v>
      </c>
    </row>
    <row r="34" spans="1:10" ht="24" x14ac:dyDescent="0.3">
      <c r="A34" s="10">
        <v>27</v>
      </c>
      <c r="B34" s="11" t="s">
        <v>2829</v>
      </c>
      <c r="C34" s="11" t="s">
        <v>2830</v>
      </c>
      <c r="D34" s="11" t="s">
        <v>2793</v>
      </c>
      <c r="E34" s="10">
        <v>284</v>
      </c>
      <c r="F34" s="32" t="s">
        <v>2051</v>
      </c>
      <c r="G34" s="12">
        <v>7</v>
      </c>
      <c r="H34" s="11" t="s">
        <v>318</v>
      </c>
      <c r="I34" s="12">
        <v>10</v>
      </c>
      <c r="J34" s="45">
        <f t="shared" si="0"/>
        <v>0.28985507246376813</v>
      </c>
    </row>
    <row r="35" spans="1:10" ht="36" x14ac:dyDescent="0.3">
      <c r="A35" s="10">
        <v>28</v>
      </c>
      <c r="B35" s="11" t="s">
        <v>2854</v>
      </c>
      <c r="C35" s="11" t="s">
        <v>2809</v>
      </c>
      <c r="D35" s="11" t="s">
        <v>2794</v>
      </c>
      <c r="E35" s="10">
        <v>294</v>
      </c>
      <c r="F35" s="32" t="str">
        <f>VLOOKUP(E35,[4]ОО!C:E,3,FALSE)</f>
        <v>Муниципальное бюджетное общеобразовательное учреждение Криворожская средняя общеобразовательная школа</v>
      </c>
      <c r="G35" s="12">
        <v>7</v>
      </c>
      <c r="H35" s="11" t="s">
        <v>318</v>
      </c>
      <c r="I35" s="12">
        <v>10</v>
      </c>
      <c r="J35" s="45">
        <f t="shared" si="0"/>
        <v>0.28985507246376813</v>
      </c>
    </row>
    <row r="36" spans="1:10" ht="24" x14ac:dyDescent="0.3">
      <c r="A36" s="10">
        <v>29</v>
      </c>
      <c r="B36" s="11" t="s">
        <v>2803</v>
      </c>
      <c r="C36" s="11" t="s">
        <v>2804</v>
      </c>
      <c r="D36" s="11" t="s">
        <v>2793</v>
      </c>
      <c r="E36" s="10">
        <v>289</v>
      </c>
      <c r="F36" s="32" t="s">
        <v>2053</v>
      </c>
      <c r="G36" s="12">
        <v>7</v>
      </c>
      <c r="H36" s="11" t="s">
        <v>318</v>
      </c>
      <c r="I36" s="12">
        <v>9.5</v>
      </c>
      <c r="J36" s="45">
        <f t="shared" si="0"/>
        <v>0.27536231884057971</v>
      </c>
    </row>
    <row r="37" spans="1:10" ht="36" x14ac:dyDescent="0.3">
      <c r="A37" s="10">
        <v>30</v>
      </c>
      <c r="B37" s="11" t="s">
        <v>2851</v>
      </c>
      <c r="C37" s="11" t="s">
        <v>2852</v>
      </c>
      <c r="D37" s="11" t="s">
        <v>2853</v>
      </c>
      <c r="E37" s="10">
        <v>294</v>
      </c>
      <c r="F37" s="32" t="str">
        <f>VLOOKUP(E37,[4]ОО!C:E,3,FALSE)</f>
        <v>Муниципальное бюджетное общеобразовательное учреждение Криворожская средняя общеобразовательная школа</v>
      </c>
      <c r="G37" s="12">
        <v>7</v>
      </c>
      <c r="H37" s="11" t="s">
        <v>318</v>
      </c>
      <c r="I37" s="12">
        <v>9.5</v>
      </c>
      <c r="J37" s="45">
        <f t="shared" si="0"/>
        <v>0.27536231884057971</v>
      </c>
    </row>
    <row r="38" spans="1:10" ht="36" x14ac:dyDescent="0.3">
      <c r="A38" s="10">
        <v>31</v>
      </c>
      <c r="B38" s="11" t="s">
        <v>2861</v>
      </c>
      <c r="C38" s="11" t="s">
        <v>2862</v>
      </c>
      <c r="D38" s="11" t="s">
        <v>2792</v>
      </c>
      <c r="E38" s="10">
        <v>2032</v>
      </c>
      <c r="F38" s="32" t="s">
        <v>2388</v>
      </c>
      <c r="G38" s="12">
        <v>7</v>
      </c>
      <c r="H38" s="11" t="s">
        <v>318</v>
      </c>
      <c r="I38" s="12">
        <v>9.25</v>
      </c>
      <c r="J38" s="45">
        <f t="shared" si="0"/>
        <v>0.26811594202898553</v>
      </c>
    </row>
    <row r="39" spans="1:10" ht="36" x14ac:dyDescent="0.3">
      <c r="A39" s="10">
        <v>32</v>
      </c>
      <c r="B39" s="11" t="s">
        <v>2905</v>
      </c>
      <c r="C39" s="11" t="s">
        <v>2797</v>
      </c>
      <c r="D39" s="11" t="s">
        <v>2810</v>
      </c>
      <c r="E39" s="10">
        <v>2940</v>
      </c>
      <c r="F39" s="32" t="s">
        <v>2390</v>
      </c>
      <c r="G39" s="12">
        <v>7</v>
      </c>
      <c r="H39" s="11" t="s">
        <v>318</v>
      </c>
      <c r="I39" s="12">
        <v>9.25</v>
      </c>
      <c r="J39" s="45">
        <f t="shared" si="0"/>
        <v>0.26811594202898553</v>
      </c>
    </row>
    <row r="40" spans="1:10" ht="24" x14ac:dyDescent="0.3">
      <c r="A40" s="10">
        <v>33</v>
      </c>
      <c r="B40" s="11" t="s">
        <v>2805</v>
      </c>
      <c r="C40" s="11" t="s">
        <v>2806</v>
      </c>
      <c r="D40" s="11" t="s">
        <v>2807</v>
      </c>
      <c r="E40" s="10">
        <v>289</v>
      </c>
      <c r="F40" s="32" t="s">
        <v>2053</v>
      </c>
      <c r="G40" s="12">
        <v>7</v>
      </c>
      <c r="H40" s="11" t="s">
        <v>318</v>
      </c>
      <c r="I40" s="12">
        <v>9</v>
      </c>
      <c r="J40" s="45">
        <f t="shared" si="0"/>
        <v>0.2608695652173913</v>
      </c>
    </row>
    <row r="41" spans="1:10" ht="24" x14ac:dyDescent="0.3">
      <c r="A41" s="10">
        <v>34</v>
      </c>
      <c r="B41" s="11" t="s">
        <v>2821</v>
      </c>
      <c r="C41" s="11" t="s">
        <v>2822</v>
      </c>
      <c r="D41" s="11" t="s">
        <v>2823</v>
      </c>
      <c r="E41" s="10">
        <v>287</v>
      </c>
      <c r="F41" s="32" t="str">
        <f>VLOOKUP(E41,ОО!C:E,3,FALSE)</f>
        <v>Муниципальное общеобразовательное учреждение средняя общеобразовательная школа № 5</v>
      </c>
      <c r="G41" s="12">
        <v>7</v>
      </c>
      <c r="H41" s="11" t="s">
        <v>318</v>
      </c>
      <c r="I41" s="12">
        <v>9</v>
      </c>
      <c r="J41" s="45">
        <f t="shared" si="0"/>
        <v>0.2608695652173913</v>
      </c>
    </row>
    <row r="42" spans="1:10" ht="24" x14ac:dyDescent="0.3">
      <c r="A42" s="10">
        <v>35</v>
      </c>
      <c r="B42" s="11" t="s">
        <v>2831</v>
      </c>
      <c r="C42" s="11" t="s">
        <v>2832</v>
      </c>
      <c r="D42" s="11" t="s">
        <v>2833</v>
      </c>
      <c r="E42" s="10">
        <v>284</v>
      </c>
      <c r="F42" s="32" t="s">
        <v>2051</v>
      </c>
      <c r="G42" s="12">
        <v>7</v>
      </c>
      <c r="H42" s="11" t="s">
        <v>318</v>
      </c>
      <c r="I42" s="12">
        <v>9</v>
      </c>
      <c r="J42" s="45">
        <f t="shared" si="0"/>
        <v>0.2608695652173913</v>
      </c>
    </row>
    <row r="43" spans="1:10" ht="24" x14ac:dyDescent="0.3">
      <c r="A43" s="10">
        <v>36</v>
      </c>
      <c r="B43" s="11" t="s">
        <v>2834</v>
      </c>
      <c r="C43" s="11" t="s">
        <v>2835</v>
      </c>
      <c r="D43" s="11" t="s">
        <v>2836</v>
      </c>
      <c r="E43" s="10">
        <v>284</v>
      </c>
      <c r="F43" s="32" t="s">
        <v>2051</v>
      </c>
      <c r="G43" s="12">
        <v>7</v>
      </c>
      <c r="H43" s="11" t="s">
        <v>318</v>
      </c>
      <c r="I43" s="12">
        <v>8</v>
      </c>
      <c r="J43" s="45">
        <f t="shared" si="0"/>
        <v>0.2318840579710145</v>
      </c>
    </row>
    <row r="44" spans="1:10" ht="24" x14ac:dyDescent="0.3">
      <c r="A44" s="10">
        <v>37</v>
      </c>
      <c r="B44" s="11" t="s">
        <v>2837</v>
      </c>
      <c r="C44" s="11" t="s">
        <v>2838</v>
      </c>
      <c r="D44" s="11" t="s">
        <v>2839</v>
      </c>
      <c r="E44" s="10">
        <v>284</v>
      </c>
      <c r="F44" s="32" t="s">
        <v>2051</v>
      </c>
      <c r="G44" s="12">
        <v>7</v>
      </c>
      <c r="H44" s="11" t="s">
        <v>318</v>
      </c>
      <c r="I44" s="12">
        <v>8</v>
      </c>
      <c r="J44" s="45">
        <f t="shared" si="0"/>
        <v>0.2318840579710145</v>
      </c>
    </row>
    <row r="45" spans="1:10" ht="24" x14ac:dyDescent="0.3">
      <c r="A45" s="10">
        <v>38</v>
      </c>
      <c r="B45" s="11" t="s">
        <v>2808</v>
      </c>
      <c r="C45" s="11" t="s">
        <v>2809</v>
      </c>
      <c r="D45" s="11" t="s">
        <v>2810</v>
      </c>
      <c r="E45" s="10">
        <v>289</v>
      </c>
      <c r="F45" s="32" t="s">
        <v>2053</v>
      </c>
      <c r="G45" s="12">
        <v>7</v>
      </c>
      <c r="H45" s="11" t="s">
        <v>318</v>
      </c>
      <c r="I45" s="12">
        <v>7.5</v>
      </c>
      <c r="J45" s="45">
        <f t="shared" si="0"/>
        <v>0.21739130434782608</v>
      </c>
    </row>
    <row r="46" spans="1:10" ht="24" x14ac:dyDescent="0.3">
      <c r="A46" s="10">
        <v>39</v>
      </c>
      <c r="B46" s="11" t="s">
        <v>2824</v>
      </c>
      <c r="C46" s="11" t="s">
        <v>2809</v>
      </c>
      <c r="D46" s="11" t="s">
        <v>2794</v>
      </c>
      <c r="E46" s="10">
        <v>287</v>
      </c>
      <c r="F46" s="32" t="str">
        <f>VLOOKUP(E46,ОО!C:E,3,FALSE)</f>
        <v>Муниципальное общеобразовательное учреждение средняя общеобразовательная школа № 5</v>
      </c>
      <c r="G46" s="12">
        <v>7</v>
      </c>
      <c r="H46" s="11" t="s">
        <v>318</v>
      </c>
      <c r="I46" s="12">
        <v>7</v>
      </c>
      <c r="J46" s="45">
        <f t="shared" si="0"/>
        <v>0.20289855072463769</v>
      </c>
    </row>
    <row r="47" spans="1:10" ht="24" x14ac:dyDescent="0.3">
      <c r="A47" s="10">
        <v>40</v>
      </c>
      <c r="B47" s="11" t="s">
        <v>2825</v>
      </c>
      <c r="C47" s="11" t="s">
        <v>2826</v>
      </c>
      <c r="D47" s="11" t="s">
        <v>2827</v>
      </c>
      <c r="E47" s="10">
        <v>287</v>
      </c>
      <c r="F47" s="32" t="str">
        <f>VLOOKUP(E47,ОО!C:E,3,FALSE)</f>
        <v>Муниципальное общеобразовательное учреждение средняя общеобразовательная школа № 5</v>
      </c>
      <c r="G47" s="12">
        <v>7</v>
      </c>
      <c r="H47" s="11" t="s">
        <v>318</v>
      </c>
      <c r="I47" s="12">
        <v>7</v>
      </c>
      <c r="J47" s="45">
        <f t="shared" si="0"/>
        <v>0.20289855072463769</v>
      </c>
    </row>
    <row r="48" spans="1:10" ht="24" x14ac:dyDescent="0.3">
      <c r="A48" s="10">
        <v>41</v>
      </c>
      <c r="B48" s="11" t="s">
        <v>2840</v>
      </c>
      <c r="C48" s="11" t="s">
        <v>2841</v>
      </c>
      <c r="D48" s="11" t="s">
        <v>2842</v>
      </c>
      <c r="E48" s="10">
        <v>284</v>
      </c>
      <c r="F48" s="32" t="s">
        <v>2051</v>
      </c>
      <c r="G48" s="12">
        <v>7</v>
      </c>
      <c r="H48" s="11" t="s">
        <v>318</v>
      </c>
      <c r="I48" s="12">
        <v>7</v>
      </c>
      <c r="J48" s="45">
        <f t="shared" si="0"/>
        <v>0.20289855072463769</v>
      </c>
    </row>
    <row r="49" spans="1:10" ht="24" x14ac:dyDescent="0.3">
      <c r="A49" s="10">
        <v>42</v>
      </c>
      <c r="B49" s="11" t="s">
        <v>2843</v>
      </c>
      <c r="C49" s="11" t="s">
        <v>2844</v>
      </c>
      <c r="D49" s="11" t="s">
        <v>2845</v>
      </c>
      <c r="E49" s="10">
        <v>284</v>
      </c>
      <c r="F49" s="32" t="s">
        <v>2051</v>
      </c>
      <c r="G49" s="12">
        <v>7</v>
      </c>
      <c r="H49" s="11" t="s">
        <v>318</v>
      </c>
      <c r="I49" s="12">
        <v>6</v>
      </c>
      <c r="J49" s="45">
        <f t="shared" si="0"/>
        <v>0.17391304347826086</v>
      </c>
    </row>
    <row r="50" spans="1:10" ht="36" x14ac:dyDescent="0.3">
      <c r="A50" s="10">
        <v>43</v>
      </c>
      <c r="B50" s="11" t="s">
        <v>2846</v>
      </c>
      <c r="C50" s="11" t="s">
        <v>2847</v>
      </c>
      <c r="D50" s="11" t="s">
        <v>2848</v>
      </c>
      <c r="E50" s="10">
        <v>295</v>
      </c>
      <c r="F50" s="32" t="s">
        <v>2365</v>
      </c>
      <c r="G50" s="12">
        <v>7</v>
      </c>
      <c r="H50" s="11" t="s">
        <v>318</v>
      </c>
      <c r="I50" s="12">
        <v>6</v>
      </c>
      <c r="J50" s="45">
        <f t="shared" si="0"/>
        <v>0.17391304347826086</v>
      </c>
    </row>
    <row r="51" spans="1:10" ht="36" x14ac:dyDescent="0.3">
      <c r="A51" s="10">
        <v>44</v>
      </c>
      <c r="B51" s="11" t="s">
        <v>2878</v>
      </c>
      <c r="C51" s="11" t="s">
        <v>2879</v>
      </c>
      <c r="D51" s="11" t="s">
        <v>2880</v>
      </c>
      <c r="E51" s="10">
        <v>300</v>
      </c>
      <c r="F51" s="32" t="s">
        <v>1445</v>
      </c>
      <c r="G51" s="12">
        <v>7</v>
      </c>
      <c r="H51" s="11" t="s">
        <v>318</v>
      </c>
      <c r="I51" s="12">
        <v>6</v>
      </c>
      <c r="J51" s="45">
        <f t="shared" si="0"/>
        <v>0.17391304347826086</v>
      </c>
    </row>
    <row r="52" spans="1:10" ht="36" x14ac:dyDescent="0.3">
      <c r="A52" s="10">
        <v>45</v>
      </c>
      <c r="B52" s="11" t="s">
        <v>2863</v>
      </c>
      <c r="C52" s="11" t="s">
        <v>2864</v>
      </c>
      <c r="D52" s="11" t="s">
        <v>2792</v>
      </c>
      <c r="E52" s="10">
        <v>2032</v>
      </c>
      <c r="F52" s="32" t="s">
        <v>2388</v>
      </c>
      <c r="G52" s="12">
        <v>7</v>
      </c>
      <c r="H52" s="11" t="s">
        <v>318</v>
      </c>
      <c r="I52" s="12">
        <v>5.75</v>
      </c>
      <c r="J52" s="45">
        <f t="shared" si="0"/>
        <v>0.16666666666666666</v>
      </c>
    </row>
    <row r="53" spans="1:10" ht="24" x14ac:dyDescent="0.3">
      <c r="A53" s="10">
        <v>46</v>
      </c>
      <c r="B53" s="11" t="s">
        <v>2811</v>
      </c>
      <c r="C53" s="11" t="s">
        <v>2812</v>
      </c>
      <c r="D53" s="11" t="s">
        <v>2813</v>
      </c>
      <c r="E53" s="10">
        <v>289</v>
      </c>
      <c r="F53" s="32" t="s">
        <v>2053</v>
      </c>
      <c r="G53" s="12">
        <v>7</v>
      </c>
      <c r="H53" s="11" t="s">
        <v>318</v>
      </c>
      <c r="I53" s="12">
        <v>5.5</v>
      </c>
      <c r="J53" s="45">
        <f t="shared" si="0"/>
        <v>0.15942028985507245</v>
      </c>
    </row>
    <row r="54" spans="1:10" ht="46.5" customHeight="1" x14ac:dyDescent="0.3">
      <c r="A54" s="10">
        <v>47</v>
      </c>
      <c r="B54" s="11" t="s">
        <v>2849</v>
      </c>
      <c r="C54" s="11" t="s">
        <v>2832</v>
      </c>
      <c r="D54" s="11" t="s">
        <v>2850</v>
      </c>
      <c r="E54" s="10">
        <v>295</v>
      </c>
      <c r="F54" s="32" t="s">
        <v>2365</v>
      </c>
      <c r="G54" s="12">
        <v>7</v>
      </c>
      <c r="H54" s="11" t="s">
        <v>318</v>
      </c>
      <c r="I54" s="12">
        <v>5</v>
      </c>
      <c r="J54" s="45">
        <f t="shared" si="0"/>
        <v>0.14492753623188406</v>
      </c>
    </row>
    <row r="55" spans="1:10" ht="46.5" customHeight="1" x14ac:dyDescent="0.3">
      <c r="A55" s="40">
        <v>48</v>
      </c>
      <c r="B55" s="11" t="s">
        <v>2891</v>
      </c>
      <c r="C55" s="11" t="s">
        <v>2892</v>
      </c>
      <c r="D55" s="11" t="s">
        <v>2860</v>
      </c>
      <c r="E55" s="10">
        <v>304</v>
      </c>
      <c r="F55" s="32" t="str">
        <f>VLOOKUP(E55,[3]ОО!C:E,3,FALSE)</f>
        <v>Муниципальное бюджетное общеобразовательное учреждение Ольхово-Рогская средняя общеобразовательная школа</v>
      </c>
      <c r="G55" s="12">
        <v>7</v>
      </c>
      <c r="H55" s="11" t="s">
        <v>318</v>
      </c>
      <c r="I55" s="12">
        <v>4.25</v>
      </c>
      <c r="J55" s="45">
        <f t="shared" si="0"/>
        <v>0.12318840579710146</v>
      </c>
    </row>
    <row r="56" spans="1:10" ht="36" x14ac:dyDescent="0.3">
      <c r="A56" s="40">
        <v>49</v>
      </c>
      <c r="B56" s="11" t="s">
        <v>2881</v>
      </c>
      <c r="C56" s="11" t="s">
        <v>2859</v>
      </c>
      <c r="D56" s="11" t="s">
        <v>2882</v>
      </c>
      <c r="E56" s="10">
        <v>300</v>
      </c>
      <c r="F56" s="32" t="s">
        <v>1445</v>
      </c>
      <c r="G56" s="12">
        <v>7</v>
      </c>
      <c r="H56" s="11" t="s">
        <v>318</v>
      </c>
      <c r="I56" s="12">
        <v>4</v>
      </c>
      <c r="J56" s="45">
        <f t="shared" si="0"/>
        <v>0.11594202898550725</v>
      </c>
    </row>
    <row r="57" spans="1:10" x14ac:dyDescent="0.3">
      <c r="A57" s="10">
        <v>52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10" x14ac:dyDescent="0.3">
      <c r="A58" s="10">
        <v>53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10" x14ac:dyDescent="0.3">
      <c r="A59" s="10">
        <v>54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10" x14ac:dyDescent="0.3">
      <c r="A60" s="10">
        <v>55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10" x14ac:dyDescent="0.3">
      <c r="A61" s="10">
        <v>56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10" x14ac:dyDescent="0.3">
      <c r="A62" s="10">
        <v>57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10" x14ac:dyDescent="0.3">
      <c r="A63" s="10">
        <v>58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10" x14ac:dyDescent="0.3">
      <c r="A64" s="10">
        <v>59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60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61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62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63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64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65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66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67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68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69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70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71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72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73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74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75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76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77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78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79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80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81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82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83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84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85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86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87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88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89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90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91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92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93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94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95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96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97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98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99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100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101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102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103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104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105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106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107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108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109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110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111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112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113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114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115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116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117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118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119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120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121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122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123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124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125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126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127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128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129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130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131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132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133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134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135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136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137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138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139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140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141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142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143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144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145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146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147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148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149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150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151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152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153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154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155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156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157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158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159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160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161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162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163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164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165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166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167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168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169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170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171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172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173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174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175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176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177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178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179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180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181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182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183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184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185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186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187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188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189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190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191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192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193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194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195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196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197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198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199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200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201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202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203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204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205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206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207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208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209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210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211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212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213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214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215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216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217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218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219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220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221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222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223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224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225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226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227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228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229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230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231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232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233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234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235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236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237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238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239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240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241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242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243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244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245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246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247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248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249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250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251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252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253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254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255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256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257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258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259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260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261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262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263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264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265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266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267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268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269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270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271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272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273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274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275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276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277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278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279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280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281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282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283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284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285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286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287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288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289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290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291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292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293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294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295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296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297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298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299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300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301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302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303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304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305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306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307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308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309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310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311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312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313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314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315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316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317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318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319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320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321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322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323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324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325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326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327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328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329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330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331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332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333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334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335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336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337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338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339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340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341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342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343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344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345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346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347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348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349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350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351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352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353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354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355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356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357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358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359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360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361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362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363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364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365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366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367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368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369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370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371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372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373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374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375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376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377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378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379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380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381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382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383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384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385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386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387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388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389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390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391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392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393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394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395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396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397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398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399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400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401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402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403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404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405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406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407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408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409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410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411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412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413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414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415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416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417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418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419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420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421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422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423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424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425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426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427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428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429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430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431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432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433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434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435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436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437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438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439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440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441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442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443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444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445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446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447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448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449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450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451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452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453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454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455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456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457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458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459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460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461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462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463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464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465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466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467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468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469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470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471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472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473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474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475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476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477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478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479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480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481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482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483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484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485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486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487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488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489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490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491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492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493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494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495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496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497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498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499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500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</sheetData>
  <sortState ref="A10:L10">
    <sortCondition ref="A10"/>
  </sortState>
  <mergeCells count="2">
    <mergeCell ref="B3:C3"/>
    <mergeCell ref="A4:C4"/>
  </mergeCells>
  <dataValidations xWindow="691" yWindow="347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5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91" yWindow="347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3">
        <v>5</v>
      </c>
    </row>
    <row r="2" spans="1:1" x14ac:dyDescent="0.3">
      <c r="A2" s="3">
        <v>6</v>
      </c>
    </row>
    <row r="3" spans="1:1" x14ac:dyDescent="0.3">
      <c r="A3" s="3">
        <v>7</v>
      </c>
    </row>
    <row r="4" spans="1:1" x14ac:dyDescent="0.3">
      <c r="A4" s="3">
        <v>8</v>
      </c>
    </row>
    <row r="5" spans="1:1" x14ac:dyDescent="0.3">
      <c r="A5" s="3">
        <v>9</v>
      </c>
    </row>
    <row r="6" spans="1:1" x14ac:dyDescent="0.3">
      <c r="A6" s="3">
        <v>10</v>
      </c>
    </row>
    <row r="7" spans="1:1" x14ac:dyDescent="0.3">
      <c r="A7" s="3">
        <v>11</v>
      </c>
    </row>
    <row r="8" spans="1:1" x14ac:dyDescent="0.3">
      <c r="A8" s="8" t="s">
        <v>321</v>
      </c>
    </row>
    <row r="9" spans="1:1" x14ac:dyDescent="0.3">
      <c r="A9" s="8" t="s">
        <v>322</v>
      </c>
    </row>
    <row r="10" spans="1:1" x14ac:dyDescent="0.3">
      <c r="A10" s="8" t="s">
        <v>323</v>
      </c>
    </row>
    <row r="11" spans="1:1" x14ac:dyDescent="0.3">
      <c r="A11" s="8" t="s">
        <v>324</v>
      </c>
    </row>
    <row r="12" spans="1:1" x14ac:dyDescent="0.3">
      <c r="A12" s="7"/>
    </row>
    <row r="13" spans="1:1" x14ac:dyDescent="0.3">
      <c r="A13" s="5"/>
    </row>
    <row r="14" spans="1:1" x14ac:dyDescent="0.3">
      <c r="A14" s="6"/>
    </row>
    <row r="15" spans="1:1" x14ac:dyDescent="0.3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2021-11-02T18:33:43Z</dcterms:modified>
</cp:coreProperties>
</file>